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7945" windowHeight="12375" tabRatio="954"/>
  </bookViews>
  <sheets>
    <sheet name="9.奶茶配料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C11" authorId="0">
      <text>
        <r>
          <rPr>
            <b/>
            <sz val="9"/>
            <rFont val="Tahoma"/>
            <charset val="134"/>
          </rPr>
          <t>Administrator: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规格只有</t>
        </r>
        <r>
          <rPr>
            <sz val="9"/>
            <rFont val="Tahoma"/>
            <charset val="134"/>
          </rPr>
          <t>1.25</t>
        </r>
      </text>
    </comment>
  </commentList>
</comments>
</file>

<file path=xl/sharedStrings.xml><?xml version="1.0" encoding="utf-8"?>
<sst xmlns="http://schemas.openxmlformats.org/spreadsheetml/2006/main" count="488" uniqueCount="326">
  <si>
    <t>华南农业大学饮食服务中心奶茶配料采购报价表</t>
  </si>
  <si>
    <t>9.奶茶配料</t>
  </si>
  <si>
    <t>编码</t>
  </si>
  <si>
    <t>品名</t>
  </si>
  <si>
    <t>牌子/产地</t>
  </si>
  <si>
    <t>规格</t>
  </si>
  <si>
    <t>含税基准价</t>
  </si>
  <si>
    <t>报价单位</t>
  </si>
  <si>
    <t>参考
用量</t>
  </si>
  <si>
    <t>配送价</t>
  </si>
  <si>
    <t>XD0146</t>
  </si>
  <si>
    <t>黑焦糖</t>
  </si>
  <si>
    <t>维达莱</t>
  </si>
  <si>
    <t>3kg/桶</t>
  </si>
  <si>
    <t>桶</t>
  </si>
  <si>
    <t>NC0055</t>
  </si>
  <si>
    <t>果糖</t>
  </si>
  <si>
    <t>咩丫</t>
  </si>
  <si>
    <t>25kg</t>
  </si>
  <si>
    <t>公斤</t>
  </si>
  <si>
    <t>XD0147</t>
  </si>
  <si>
    <t>黑珍珠</t>
  </si>
  <si>
    <t>采集茶香</t>
  </si>
  <si>
    <t>1000g/包</t>
  </si>
  <si>
    <t>包</t>
  </si>
  <si>
    <t>NC0056</t>
  </si>
  <si>
    <t>烧仙草</t>
  </si>
  <si>
    <t>1KG/包</t>
  </si>
  <si>
    <t>XD0149</t>
  </si>
  <si>
    <t>奶精粉</t>
  </si>
  <si>
    <t>国产</t>
  </si>
  <si>
    <t>20kg/袋</t>
  </si>
  <si>
    <t>袋</t>
  </si>
  <si>
    <t>NC0057</t>
  </si>
  <si>
    <t>马蹄爆珠</t>
  </si>
  <si>
    <t>900g*12罐</t>
  </si>
  <si>
    <t>罐</t>
  </si>
  <si>
    <t>XD0150</t>
  </si>
  <si>
    <t>红小豆蜜蜜豆</t>
  </si>
  <si>
    <t>百钻/国产</t>
  </si>
  <si>
    <t>500g/袋</t>
  </si>
  <si>
    <t>NC0058</t>
  </si>
  <si>
    <t>甜心脆啵啵</t>
  </si>
  <si>
    <t>桔茗</t>
  </si>
  <si>
    <t>1KG*16包</t>
  </si>
  <si>
    <t>XD0152</t>
  </si>
  <si>
    <t>柚子茶浆</t>
  </si>
  <si>
    <t>广村</t>
  </si>
  <si>
    <t>1kg/罐</t>
  </si>
  <si>
    <t>NC0059</t>
  </si>
  <si>
    <t>芋头罐头</t>
  </si>
  <si>
    <t>XD0155</t>
  </si>
  <si>
    <t>百香果茶浆</t>
  </si>
  <si>
    <t>NC0060</t>
  </si>
  <si>
    <t>椰碎椰果</t>
  </si>
  <si>
    <t>1KG*20包</t>
  </si>
  <si>
    <t>XD0156</t>
  </si>
  <si>
    <t>烧仙草粉</t>
  </si>
  <si>
    <t>1kg/袋</t>
  </si>
  <si>
    <t>NC0061</t>
  </si>
  <si>
    <t>常温小芋圆</t>
  </si>
  <si>
    <t>500g*20包</t>
  </si>
  <si>
    <t>XD0157</t>
  </si>
  <si>
    <t>草莓果酱</t>
  </si>
  <si>
    <t>富立唐</t>
  </si>
  <si>
    <t>1.55kg/桶</t>
  </si>
  <si>
    <t>NC0062</t>
  </si>
  <si>
    <t>咖啡专享纯牛乳</t>
  </si>
  <si>
    <t>朝日唯品</t>
  </si>
  <si>
    <t>1L*12盒</t>
  </si>
  <si>
    <t>盒</t>
  </si>
  <si>
    <t>XD0158</t>
  </si>
  <si>
    <t>柠檬汁</t>
  </si>
  <si>
    <t>盾皇</t>
  </si>
  <si>
    <t>1.6L/桶</t>
  </si>
  <si>
    <t>NC0063</t>
  </si>
  <si>
    <t>柳橙果浆</t>
  </si>
  <si>
    <t>安呗</t>
  </si>
  <si>
    <t>1.2kg*12瓶</t>
  </si>
  <si>
    <t>瓶</t>
  </si>
  <si>
    <t>XD0160</t>
  </si>
  <si>
    <t>果葡萄糖浆</t>
  </si>
  <si>
    <t>双桥F60</t>
  </si>
  <si>
    <t>25kg/桶</t>
  </si>
  <si>
    <t>NC0065</t>
  </si>
  <si>
    <t>芒果果酱</t>
  </si>
  <si>
    <t>XD0161</t>
  </si>
  <si>
    <t>方形椰果粒</t>
  </si>
  <si>
    <t>2.6L/桶</t>
  </si>
  <si>
    <t>NC0066</t>
  </si>
  <si>
    <t>草莓果肉酱</t>
  </si>
  <si>
    <t>XD0163</t>
  </si>
  <si>
    <t>芝士奶盖粉</t>
  </si>
  <si>
    <t>1kg/包</t>
  </si>
  <si>
    <t>NC0067</t>
  </si>
  <si>
    <t>百香果果酱</t>
  </si>
  <si>
    <t>XD0164</t>
  </si>
  <si>
    <t>常春淡奶油</t>
  </si>
  <si>
    <t>常春</t>
  </si>
  <si>
    <t>1L/包</t>
  </si>
  <si>
    <t>NC0068</t>
  </si>
  <si>
    <t>小种红茶</t>
  </si>
  <si>
    <t>500g*30包/箱</t>
  </si>
  <si>
    <t>XD0166</t>
  </si>
  <si>
    <t>爱玉冻粉</t>
  </si>
  <si>
    <t>NC0069</t>
  </si>
  <si>
    <t>思念绿茶</t>
  </si>
  <si>
    <t>XD0167</t>
  </si>
  <si>
    <t>黄金琥珀波霸珍珠</t>
  </si>
  <si>
    <t>安立司</t>
  </si>
  <si>
    <t>≥1.0,1kg/包</t>
  </si>
  <si>
    <t>NC0070</t>
  </si>
  <si>
    <t>鸭屎香</t>
  </si>
  <si>
    <t>350g*30包/箱</t>
  </si>
  <si>
    <t>XD0168</t>
  </si>
  <si>
    <t>雀巢全脂牛奶</t>
  </si>
  <si>
    <t>雀巢</t>
  </si>
  <si>
    <t>1L/盒，12盒/件</t>
  </si>
  <si>
    <t>NC0071</t>
  </si>
  <si>
    <t>60A小包植脂末</t>
  </si>
  <si>
    <t>1kg/包*25包/箱（奶茶用粉）</t>
  </si>
  <si>
    <t>XD0177</t>
  </si>
  <si>
    <t>锡兰红茶</t>
  </si>
  <si>
    <t>500g/包</t>
  </si>
  <si>
    <t>NC0072</t>
  </si>
  <si>
    <t>焙炒咖啡豆AAA</t>
  </si>
  <si>
    <t>454g/包*30包/箱</t>
  </si>
  <si>
    <t>XD0178</t>
  </si>
  <si>
    <t>茉香绿茶</t>
  </si>
  <si>
    <t>NC0073</t>
  </si>
  <si>
    <t>红糖糖浆</t>
  </si>
  <si>
    <t>1.3kg*12瓶</t>
  </si>
  <si>
    <t>XD0181</t>
  </si>
  <si>
    <t>风味糖浆</t>
  </si>
  <si>
    <t>大拇指</t>
  </si>
  <si>
    <t>1.85L</t>
  </si>
  <si>
    <t>NC0074</t>
  </si>
  <si>
    <t>芝士奶盖</t>
  </si>
  <si>
    <t>1kg/包*25包/箱</t>
  </si>
  <si>
    <t>XD0183</t>
  </si>
  <si>
    <t>黑加仑浓缩水果饮料</t>
  </si>
  <si>
    <t>新地</t>
  </si>
  <si>
    <t>850ML</t>
  </si>
  <si>
    <t>NC0075</t>
  </si>
  <si>
    <t>酸梅膏</t>
  </si>
  <si>
    <t>广禧</t>
  </si>
  <si>
    <t>1000g/瓶</t>
  </si>
  <si>
    <t>FJ0008</t>
  </si>
  <si>
    <t>雀巢1+2咖啡(700克)</t>
  </si>
  <si>
    <t>700克/包</t>
  </si>
  <si>
    <t>NC0076</t>
  </si>
  <si>
    <t>桂花酸梅膏</t>
  </si>
  <si>
    <t>金童锐康</t>
  </si>
  <si>
    <t>1600g/瓶</t>
  </si>
  <si>
    <t>FJ0026</t>
  </si>
  <si>
    <t>金龙鱼豆浆粉</t>
  </si>
  <si>
    <t>450克/包×20包</t>
  </si>
  <si>
    <t>NC0078</t>
  </si>
  <si>
    <t>冬瓜风味果浆</t>
  </si>
  <si>
    <t>高雄凤祥</t>
  </si>
  <si>
    <t>1300g/瓶</t>
  </si>
  <si>
    <t>NC0001</t>
  </si>
  <si>
    <t>金五福家园大芋圆</t>
  </si>
  <si>
    <t>厦门圣王</t>
  </si>
  <si>
    <t>NC0080</t>
  </si>
  <si>
    <t>黄金烤椰粒</t>
  </si>
  <si>
    <t>金蜜雅</t>
  </si>
  <si>
    <t>2.5kg/包</t>
  </si>
  <si>
    <t>NC0002</t>
  </si>
  <si>
    <t>金五福家园小芋圆</t>
  </si>
  <si>
    <t>NC0081</t>
  </si>
  <si>
    <t>烤奶风味果酱</t>
  </si>
  <si>
    <t>1.2kg/瓶</t>
  </si>
  <si>
    <t>NC0004</t>
  </si>
  <si>
    <t>贵师傅COCO椰果果酱0.8</t>
  </si>
  <si>
    <t>贵师傅</t>
  </si>
  <si>
    <t>2.3公斤罐</t>
  </si>
  <si>
    <t>NC0083</t>
  </si>
  <si>
    <t>红葡萄果酱</t>
  </si>
  <si>
    <t>1.2KG/瓶</t>
  </si>
  <si>
    <t>NC0005</t>
  </si>
  <si>
    <t>小泽妹茉莉绿妍</t>
  </si>
  <si>
    <t>小泽妹</t>
  </si>
  <si>
    <t>500克/包、白色袋装</t>
  </si>
  <si>
    <t>NC0084</t>
  </si>
  <si>
    <t>水密桃果酱</t>
  </si>
  <si>
    <t>NC0007</t>
  </si>
  <si>
    <t>小泽妹小红豆罐装</t>
  </si>
  <si>
    <t>950克/罐</t>
  </si>
  <si>
    <t>NC0085</t>
  </si>
  <si>
    <t>椰子水浓桨</t>
  </si>
  <si>
    <t>1.1KG/瓶</t>
  </si>
  <si>
    <t>NC0010</t>
  </si>
  <si>
    <t>小泽妹黑霸珍珠1.0</t>
  </si>
  <si>
    <t>1公斤/包</t>
  </si>
  <si>
    <t>NC0086</t>
  </si>
  <si>
    <t>红西柚果浆</t>
  </si>
  <si>
    <t>NC0020</t>
  </si>
  <si>
    <t>美雅红茶</t>
  </si>
  <si>
    <t>美雅</t>
  </si>
  <si>
    <t>500克/包</t>
  </si>
  <si>
    <t>NC0087</t>
  </si>
  <si>
    <t>山茶花糖浆</t>
  </si>
  <si>
    <t>嘉沃</t>
  </si>
  <si>
    <t>750ml/瓶</t>
  </si>
  <si>
    <t>NC0021</t>
  </si>
  <si>
    <t>美雅植脂末</t>
  </si>
  <si>
    <t>NC0088</t>
  </si>
  <si>
    <t>香草糠浆</t>
  </si>
  <si>
    <t>NC0022</t>
  </si>
  <si>
    <t>美雅奶粉</t>
  </si>
  <si>
    <t>NC0089</t>
  </si>
  <si>
    <t>厚椰乳</t>
  </si>
  <si>
    <t>菲诺</t>
  </si>
  <si>
    <t>1KG/瓶</t>
  </si>
  <si>
    <t>NC0023</t>
  </si>
  <si>
    <t>维益植物淡奶油</t>
  </si>
  <si>
    <t>维益</t>
  </si>
  <si>
    <t>1公斤/盒</t>
  </si>
  <si>
    <t>NC0090</t>
  </si>
  <si>
    <t>纯牛奶</t>
  </si>
  <si>
    <t>伊利</t>
  </si>
  <si>
    <t>1L*12盒/箱</t>
  </si>
  <si>
    <t>NC0024</t>
  </si>
  <si>
    <t>爱护牌咖啡用浓缩植脂奶油</t>
  </si>
  <si>
    <t>爱护</t>
  </si>
  <si>
    <t>1升/盒</t>
  </si>
  <si>
    <t>NC0091</t>
  </si>
  <si>
    <t>椰浆</t>
  </si>
  <si>
    <t>金牌高达</t>
  </si>
  <si>
    <t>400ml/罐</t>
  </si>
  <si>
    <t>NC0035</t>
  </si>
  <si>
    <t>冷冻芒果浆</t>
  </si>
  <si>
    <t>1000克/瓶</t>
  </si>
  <si>
    <t>NC0092</t>
  </si>
  <si>
    <t>双皮奶</t>
  </si>
  <si>
    <t>葵立克</t>
  </si>
  <si>
    <t>1kgx24袋/箱</t>
  </si>
  <si>
    <t>NC0036</t>
  </si>
  <si>
    <t>冷冻草莓浆</t>
  </si>
  <si>
    <t>NC0093</t>
  </si>
  <si>
    <t>糯米小丸子</t>
  </si>
  <si>
    <t>叹生活</t>
  </si>
  <si>
    <t>500g*40包/箱</t>
  </si>
  <si>
    <t>NC0037</t>
  </si>
  <si>
    <t>冷冻柳橙汁</t>
  </si>
  <si>
    <t>900克/瓶</t>
  </si>
  <si>
    <t>NC0094</t>
  </si>
  <si>
    <t>甜点植脂奶油</t>
  </si>
  <si>
    <t>维益金钻</t>
  </si>
  <si>
    <t>907g*12盒/箱</t>
  </si>
  <si>
    <t>NC0038</t>
  </si>
  <si>
    <t>脆啵啵</t>
  </si>
  <si>
    <t>立豪或其他</t>
  </si>
  <si>
    <t>1000克/袋</t>
  </si>
  <si>
    <t>NC0095</t>
  </si>
  <si>
    <t>植脂乳</t>
  </si>
  <si>
    <t>NC0039</t>
  </si>
  <si>
    <t>冷冻杨梅浆</t>
  </si>
  <si>
    <t>NC0096</t>
  </si>
  <si>
    <t>红西柚颗粒</t>
  </si>
  <si>
    <t>花仙尼</t>
  </si>
  <si>
    <t>900g*12罐/箱</t>
  </si>
  <si>
    <t>NC0040</t>
  </si>
  <si>
    <t>冷冻石榴汁</t>
  </si>
  <si>
    <t>950克/瓶</t>
  </si>
  <si>
    <t>NC0097</t>
  </si>
  <si>
    <t>椰子脆片(烤椰片)</t>
  </si>
  <si>
    <t>NC0042</t>
  </si>
  <si>
    <t>冰激凌粉</t>
  </si>
  <si>
    <t>北爵</t>
  </si>
  <si>
    <t>NC0098</t>
  </si>
  <si>
    <t>黑糖风味糖浆</t>
  </si>
  <si>
    <t>1.3KG*15瓶/箱</t>
  </si>
  <si>
    <t>NC0043</t>
  </si>
  <si>
    <t>冰激凌筒</t>
  </si>
  <si>
    <t>脆把</t>
  </si>
  <si>
    <t>400个/袋</t>
  </si>
  <si>
    <t>NC0099</t>
  </si>
  <si>
    <t>咖啡奶油球</t>
  </si>
  <si>
    <t>维记</t>
  </si>
  <si>
    <t>10ml*40粒/袋*10袋</t>
  </si>
  <si>
    <t>NC0045</t>
  </si>
  <si>
    <t>香大双皮奶粉</t>
  </si>
  <si>
    <t>香大</t>
  </si>
  <si>
    <t>NC0100</t>
  </si>
  <si>
    <t>青稞爆爆珠</t>
  </si>
  <si>
    <t>奕方</t>
  </si>
  <si>
    <t>NC0047</t>
  </si>
  <si>
    <t>原味奶茶粉</t>
  </si>
  <si>
    <t>博多家园</t>
  </si>
  <si>
    <t>NC0101</t>
  </si>
  <si>
    <t>马蹄爆爆珠</t>
  </si>
  <si>
    <t>850g*12罐/箱</t>
  </si>
  <si>
    <t>NC0053</t>
  </si>
  <si>
    <t>西柚粒</t>
  </si>
  <si>
    <t>850G*12罐</t>
  </si>
  <si>
    <t>NC0102</t>
  </si>
  <si>
    <t>果冻粉</t>
  </si>
  <si>
    <t>卡罗</t>
  </si>
  <si>
    <t>1KG*20包/箱</t>
  </si>
  <si>
    <t>NC0054</t>
  </si>
  <si>
    <t>老红糖珍珠</t>
  </si>
  <si>
    <t>900G*20包/箱</t>
  </si>
  <si>
    <t>NC0103</t>
  </si>
  <si>
    <t>寒天晶球</t>
  </si>
  <si>
    <t>加旺来</t>
  </si>
  <si>
    <r>
      <t xml:space="preserve">本期报价下浮率： </t>
    </r>
    <r>
      <rPr>
        <b/>
        <u/>
        <sz val="11"/>
        <color rgb="FF0000FF"/>
        <rFont val="宋体"/>
        <charset val="134"/>
      </rPr>
      <t xml:space="preserve">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</si>
  <si>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配送价=采购限价*（1-下浮率），等于或高于采购限价视为无效投标。此报价表仅填写下浮率。供货期：2025年6月26日-2025年12月25日</t>
    </r>
  </si>
  <si>
    <t xml:space="preserve">报价单位（盖章）：  </t>
  </si>
  <si>
    <t xml:space="preserve">下单联系人：  </t>
  </si>
  <si>
    <t xml:space="preserve">电话：  </t>
  </si>
  <si>
    <t xml:space="preserve">下单QQ： </t>
  </si>
  <si>
    <t xml:space="preserve">投诉联系人：  </t>
  </si>
  <si>
    <t xml:space="preserve">对帐电话： </t>
  </si>
  <si>
    <t>报价时间：    年   月    日</t>
  </si>
  <si>
    <t xml:space="preserve">对帐QQ： 
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</si>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</sst>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</numFmts>
  <fonts count="54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b/>
      <sz val="11"/>
      <color rgb="FF0000FF"/>
      <name val="宋体"/>
      <charset val="134"/>
    </font>
    <font>
      <u/>
      <sz val="11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0"/>
      <name val="宋体"/>
      <charset val="134"/>
    </font>
    <font>
      <b/>
      <u/>
      <sz val="11"/>
      <color rgb="FF0000FF"/>
      <name val="宋体"/>
      <charset val="134"/>
    </font>
    <font>
      <b/>
      <sz val="9"/>
      <name val="Tahoma"/>
      <charset val="134"/>
    </font>
    <font>
      <sz val="9"/>
      <name val="Tahoma"/>
      <charset val="134"/>
    </font>
    <font>
      <sz val="9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2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1" fillId="6" borderId="31" applyNumberFormat="0" applyAlignment="0" applyProtection="0">
      <alignment vertical="center"/>
    </xf>
    <xf numFmtId="0" fontId="22" fillId="6" borderId="30" applyNumberFormat="0" applyAlignment="0" applyProtection="0">
      <alignment vertical="center"/>
    </xf>
    <xf numFmtId="0" fontId="23" fillId="7" borderId="32" applyNumberFormat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3" fillId="0" borderId="35" applyNumberFormat="0" applyFill="0" applyAlignment="0" applyProtection="0">
      <alignment vertical="center"/>
    </xf>
    <xf numFmtId="0" fontId="34" fillId="0" borderId="36" applyNumberFormat="0" applyFill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1" fillId="0" borderId="0">
      <alignment vertical="center"/>
    </xf>
    <xf numFmtId="0" fontId="3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/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0" fillId="0" borderId="38" applyNumberFormat="0" applyFill="0" applyAlignment="0" applyProtection="0">
      <alignment vertical="center"/>
    </xf>
    <xf numFmtId="0" fontId="41" fillId="49" borderId="39" applyNumberFormat="0" applyAlignment="0" applyProtection="0">
      <alignment vertical="center"/>
    </xf>
    <xf numFmtId="0" fontId="42" fillId="3" borderId="4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41" applyNumberFormat="0" applyFill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46" fillId="54" borderId="0" applyNumberFormat="0" applyBorder="0" applyAlignment="0" applyProtection="0">
      <alignment vertical="center"/>
    </xf>
    <xf numFmtId="0" fontId="47" fillId="49" borderId="42" applyNumberFormat="0" applyAlignment="0" applyProtection="0">
      <alignment vertical="center"/>
    </xf>
    <xf numFmtId="0" fontId="48" fillId="40" borderId="39" applyNumberFormat="0" applyAlignment="0" applyProtection="0">
      <alignment vertical="center"/>
    </xf>
    <xf numFmtId="0" fontId="0" fillId="55" borderId="43" applyNumberFormat="0" applyFont="0" applyAlignment="0" applyProtection="0">
      <alignment vertical="center"/>
    </xf>
  </cellStyleXfs>
  <cellXfs count="85">
    <xf numFmtId="0" fontId="0" fillId="0" borderId="0" xfId="0" applyAlignment="1"/>
    <xf numFmtId="0" fontId="0" fillId="0" borderId="0" xfId="51" applyFont="1" applyBorder="1" applyAlignment="1" applyProtection="1"/>
    <xf numFmtId="0" fontId="1" fillId="0" borderId="0" xfId="51" applyFont="1" applyAlignment="1" applyProtection="1"/>
    <xf numFmtId="0" fontId="2" fillId="0" borderId="0" xfId="51" applyFont="1" applyAlignment="1" applyProtection="1"/>
    <xf numFmtId="0" fontId="0" fillId="0" borderId="0" xfId="51" applyFont="1" applyAlignment="1" applyProtection="1"/>
    <xf numFmtId="0" fontId="0" fillId="0" borderId="0" xfId="51" applyFont="1" applyAlignment="1" applyProtection="1">
      <alignment horizontal="center"/>
    </xf>
    <xf numFmtId="176" fontId="0" fillId="2" borderId="0" xfId="51" applyNumberFormat="1" applyFont="1" applyFill="1" applyAlignment="1" applyProtection="1">
      <alignment horizontal="center"/>
    </xf>
    <xf numFmtId="177" fontId="0" fillId="2" borderId="0" xfId="51" applyNumberFormat="1" applyFont="1" applyFill="1" applyAlignment="1" applyProtection="1">
      <alignment horizontal="center"/>
    </xf>
    <xf numFmtId="0" fontId="0" fillId="2" borderId="0" xfId="51" applyFont="1" applyFill="1" applyAlignment="1" applyProtection="1"/>
    <xf numFmtId="177" fontId="0" fillId="2" borderId="0" xfId="51" applyNumberFormat="1" applyFont="1" applyFill="1" applyAlignment="1" applyProtection="1"/>
    <xf numFmtId="178" fontId="0" fillId="0" borderId="0" xfId="51" applyNumberFormat="1" applyFont="1" applyAlignment="1" applyProtection="1">
      <alignment horizontal="center" vertical="center"/>
    </xf>
    <xf numFmtId="0" fontId="3" fillId="0" borderId="0" xfId="51" applyFont="1" applyBorder="1" applyAlignment="1" applyProtection="1">
      <alignment horizontal="center"/>
    </xf>
    <xf numFmtId="0" fontId="4" fillId="0" borderId="0" xfId="51" applyFont="1" applyBorder="1" applyAlignment="1" applyProtection="1">
      <alignment horizontal="left" vertical="center"/>
    </xf>
    <xf numFmtId="0" fontId="1" fillId="0" borderId="0" xfId="51" applyFont="1" applyBorder="1" applyAlignment="1" applyProtection="1"/>
    <xf numFmtId="0" fontId="5" fillId="0" borderId="1" xfId="51" applyFont="1" applyFill="1" applyBorder="1" applyAlignment="1" applyProtection="1">
      <alignment horizontal="center" vertical="center"/>
    </xf>
    <xf numFmtId="0" fontId="5" fillId="0" borderId="2" xfId="51" applyFont="1" applyFill="1" applyBorder="1" applyAlignment="1" applyProtection="1">
      <alignment horizontal="center" vertical="center" wrapText="1"/>
    </xf>
    <xf numFmtId="0" fontId="1" fillId="0" borderId="3" xfId="198" applyFont="1" applyFill="1" applyBorder="1" applyAlignment="1" applyProtection="1">
      <alignment horizontal="center" vertical="center" wrapText="1" shrinkToFit="1"/>
    </xf>
    <xf numFmtId="0" fontId="1" fillId="0" borderId="4" xfId="198" applyFont="1" applyFill="1" applyBorder="1" applyAlignment="1" applyProtection="1">
      <alignment horizontal="center" vertical="center" wrapText="1" shrinkToFit="1"/>
    </xf>
    <xf numFmtId="176" fontId="1" fillId="0" borderId="4" xfId="52" applyNumberFormat="1" applyFont="1" applyFill="1" applyBorder="1" applyAlignment="1" applyProtection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/>
    </xf>
    <xf numFmtId="0" fontId="0" fillId="0" borderId="3" xfId="51" applyFont="1" applyBorder="1" applyAlignment="1" applyProtection="1">
      <alignment horizontal="center" vertical="center"/>
    </xf>
    <xf numFmtId="0" fontId="0" fillId="0" borderId="4" xfId="51" applyFont="1" applyBorder="1" applyAlignment="1" applyProtection="1">
      <alignment horizontal="center" vertical="center"/>
    </xf>
    <xf numFmtId="0" fontId="2" fillId="0" borderId="0" xfId="51" applyFont="1" applyBorder="1" applyAlignment="1" applyProtection="1"/>
    <xf numFmtId="0" fontId="6" fillId="0" borderId="5" xfId="51" applyFont="1" applyFill="1" applyBorder="1" applyAlignment="1" applyProtection="1">
      <alignment vertical="center" wrapText="1"/>
    </xf>
    <xf numFmtId="0" fontId="2" fillId="0" borderId="6" xfId="51" applyFont="1" applyFill="1" applyBorder="1" applyAlignment="1" applyProtection="1">
      <alignment vertical="center" wrapText="1"/>
    </xf>
    <xf numFmtId="0" fontId="2" fillId="0" borderId="7" xfId="51" applyFont="1" applyFill="1" applyBorder="1" applyAlignment="1" applyProtection="1">
      <alignment vertical="center" wrapText="1"/>
    </xf>
    <xf numFmtId="0" fontId="2" fillId="0" borderId="0" xfId="51" applyFont="1" applyFill="1" applyBorder="1" applyAlignment="1" applyProtection="1">
      <alignment vertical="center" wrapText="1"/>
    </xf>
    <xf numFmtId="0" fontId="2" fillId="0" borderId="8" xfId="51" applyFont="1" applyFill="1" applyBorder="1" applyAlignment="1" applyProtection="1">
      <alignment vertical="center" wrapText="1"/>
    </xf>
    <xf numFmtId="0" fontId="2" fillId="0" borderId="9" xfId="51" applyFont="1" applyFill="1" applyBorder="1" applyAlignment="1" applyProtection="1">
      <alignment vertical="center" wrapText="1"/>
    </xf>
    <xf numFmtId="0" fontId="2" fillId="3" borderId="5" xfId="51" applyFont="1" applyFill="1" applyBorder="1" applyAlignment="1" applyProtection="1">
      <alignment horizontal="center" vertical="center" wrapText="1"/>
    </xf>
    <xf numFmtId="0" fontId="7" fillId="0" borderId="6" xfId="51" applyFont="1" applyBorder="1" applyAlignment="1" applyProtection="1">
      <alignment vertical="center"/>
    </xf>
    <xf numFmtId="0" fontId="7" fillId="0" borderId="6" xfId="51" applyFont="1" applyFill="1" applyBorder="1" applyAlignment="1" applyProtection="1"/>
    <xf numFmtId="0" fontId="2" fillId="3" borderId="7" xfId="51" applyFont="1" applyFill="1" applyBorder="1" applyAlignment="1" applyProtection="1">
      <alignment horizontal="center" vertical="center" wrapText="1"/>
    </xf>
    <xf numFmtId="0" fontId="7" fillId="0" borderId="0" xfId="51" applyFont="1" applyBorder="1" applyAlignment="1" applyProtection="1"/>
    <xf numFmtId="0" fontId="7" fillId="0" borderId="0" xfId="51" applyFont="1" applyBorder="1" applyAlignment="1" applyProtection="1">
      <alignment vertical="center"/>
    </xf>
    <xf numFmtId="0" fontId="7" fillId="0" borderId="0" xfId="51" applyFont="1" applyFill="1" applyBorder="1" applyAlignment="1" applyProtection="1"/>
    <xf numFmtId="0" fontId="7" fillId="0" borderId="0" xfId="51" applyFont="1" applyBorder="1" applyAlignment="1" applyProtection="1">
      <alignment horizontal="center" vertical="center"/>
    </xf>
    <xf numFmtId="0" fontId="7" fillId="0" borderId="0" xfId="51" applyFont="1" applyBorder="1" applyAlignment="1" applyProtection="1">
      <alignment horizontal="left" vertical="center"/>
    </xf>
    <xf numFmtId="0" fontId="2" fillId="3" borderId="10" xfId="51" applyFont="1" applyFill="1" applyBorder="1" applyAlignment="1" applyProtection="1">
      <alignment horizontal="center" vertical="center" wrapText="1"/>
    </xf>
    <xf numFmtId="0" fontId="7" fillId="0" borderId="11" xfId="51" applyFont="1" applyBorder="1" applyAlignment="1" applyProtection="1">
      <alignment vertical="center"/>
    </xf>
    <xf numFmtId="0" fontId="7" fillId="0" borderId="11" xfId="51" applyFont="1" applyBorder="1" applyAlignment="1" applyProtection="1">
      <alignment horizontal="center" vertical="center"/>
    </xf>
    <xf numFmtId="0" fontId="4" fillId="2" borderId="0" xfId="51" applyFont="1" applyFill="1" applyBorder="1" applyAlignment="1" applyProtection="1">
      <alignment horizontal="left" vertical="center"/>
    </xf>
    <xf numFmtId="0" fontId="5" fillId="2" borderId="2" xfId="51" applyFont="1" applyFill="1" applyBorder="1" applyAlignment="1" applyProtection="1">
      <alignment horizontal="center" vertical="center" wrapText="1"/>
    </xf>
    <xf numFmtId="0" fontId="5" fillId="0" borderId="2" xfId="51" applyFont="1" applyFill="1" applyBorder="1" applyAlignment="1" applyProtection="1">
      <alignment horizontal="center" vertical="center"/>
    </xf>
    <xf numFmtId="178" fontId="1" fillId="2" borderId="4" xfId="51" applyNumberFormat="1" applyFont="1" applyFill="1" applyBorder="1" applyAlignment="1" applyProtection="1">
      <alignment horizontal="center" vertical="center" wrapText="1" shrinkToFi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8" fillId="0" borderId="4" xfId="51" applyFont="1" applyBorder="1" applyAlignment="1" applyProtection="1">
      <alignment horizontal="center" vertical="center"/>
    </xf>
    <xf numFmtId="0" fontId="8" fillId="0" borderId="4" xfId="51" applyFont="1" applyBorder="1" applyAlignment="1" applyProtection="1">
      <alignment horizontal="center" vertical="center"/>
      <protection locked="0"/>
    </xf>
    <xf numFmtId="0" fontId="0" fillId="0" borderId="4" xfId="51" applyFont="1" applyBorder="1" applyAlignment="1" applyProtection="1">
      <alignment horizontal="center" vertical="center"/>
      <protection locked="0"/>
    </xf>
    <xf numFmtId="0" fontId="2" fillId="0" borderId="12" xfId="51" applyFont="1" applyFill="1" applyBorder="1" applyAlignment="1" applyProtection="1">
      <alignment vertical="center" wrapText="1"/>
    </xf>
    <xf numFmtId="0" fontId="2" fillId="0" borderId="13" xfId="51" applyFont="1" applyFill="1" applyBorder="1" applyAlignment="1" applyProtection="1">
      <alignment horizontal="left" vertical="center" wrapText="1"/>
      <protection locked="0"/>
    </xf>
    <xf numFmtId="0" fontId="2" fillId="0" borderId="6" xfId="51" applyFont="1" applyFill="1" applyBorder="1" applyAlignment="1" applyProtection="1">
      <alignment horizontal="left" vertical="center" wrapText="1"/>
      <protection locked="0"/>
    </xf>
    <xf numFmtId="0" fontId="2" fillId="0" borderId="14" xfId="51" applyFont="1" applyFill="1" applyBorder="1" applyAlignment="1" applyProtection="1">
      <alignment vertical="center" wrapText="1"/>
    </xf>
    <xf numFmtId="0" fontId="2" fillId="0" borderId="15" xfId="51" applyFont="1" applyFill="1" applyBorder="1" applyAlignment="1" applyProtection="1">
      <alignment vertical="center" wrapText="1" shrinkToFit="1"/>
      <protection locked="0"/>
    </xf>
    <xf numFmtId="0" fontId="2" fillId="0" borderId="0" xfId="51" applyFont="1" applyFill="1" applyBorder="1" applyAlignment="1" applyProtection="1">
      <alignment vertical="center" wrapText="1" shrinkToFit="1"/>
      <protection locked="0"/>
    </xf>
    <xf numFmtId="0" fontId="2" fillId="0" borderId="0" xfId="51" applyFont="1" applyFill="1" applyAlignment="1" applyProtection="1">
      <alignment horizontal="left" vertical="center" wrapText="1" shrinkToFit="1"/>
      <protection locked="0"/>
    </xf>
    <xf numFmtId="0" fontId="2" fillId="0" borderId="16" xfId="51" applyFont="1" applyFill="1" applyBorder="1" applyAlignment="1" applyProtection="1">
      <alignment vertical="center" wrapText="1"/>
    </xf>
    <xf numFmtId="0" fontId="2" fillId="0" borderId="17" xfId="51" applyFont="1" applyFill="1" applyBorder="1" applyAlignment="1" applyProtection="1">
      <alignment vertical="center" wrapText="1" shrinkToFit="1"/>
      <protection locked="0"/>
    </xf>
    <xf numFmtId="0" fontId="2" fillId="0" borderId="9" xfId="51" applyFont="1" applyFill="1" applyBorder="1" applyAlignment="1" applyProtection="1">
      <alignment vertical="center" wrapText="1" shrinkToFit="1"/>
      <protection locked="0"/>
    </xf>
    <xf numFmtId="0" fontId="2" fillId="0" borderId="9" xfId="51" applyFont="1" applyFill="1" applyBorder="1" applyAlignment="1" applyProtection="1">
      <alignment horizontal="left" vertical="center" wrapText="1" shrinkToFit="1"/>
      <protection locked="0"/>
    </xf>
    <xf numFmtId="0" fontId="7" fillId="0" borderId="12" xfId="51" applyFont="1" applyBorder="1" applyAlignment="1" applyProtection="1">
      <alignment vertical="center"/>
    </xf>
    <xf numFmtId="0" fontId="9" fillId="0" borderId="0" xfId="51" applyFont="1" applyBorder="1" applyAlignment="1" applyProtection="1">
      <alignment vertical="center"/>
    </xf>
    <xf numFmtId="0" fontId="7" fillId="0" borderId="14" xfId="51" applyFont="1" applyBorder="1" applyAlignment="1" applyProtection="1">
      <alignment vertical="center"/>
    </xf>
    <xf numFmtId="0" fontId="7" fillId="0" borderId="9" xfId="51" applyFont="1" applyBorder="1" applyAlignment="1" applyProtection="1"/>
    <xf numFmtId="0" fontId="7" fillId="0" borderId="14" xfId="51" applyFont="1" applyBorder="1" applyAlignment="1" applyProtection="1"/>
    <xf numFmtId="0" fontId="9" fillId="0" borderId="0" xfId="51" applyFont="1" applyBorder="1" applyAlignment="1" applyProtection="1">
      <alignment horizontal="left" vertical="center"/>
    </xf>
    <xf numFmtId="0" fontId="7" fillId="0" borderId="18" xfId="51" applyFont="1" applyBorder="1" applyAlignment="1" applyProtection="1"/>
    <xf numFmtId="0" fontId="7" fillId="0" borderId="11" xfId="51" applyFont="1" applyBorder="1" applyAlignment="1" applyProtection="1"/>
    <xf numFmtId="0" fontId="7" fillId="2" borderId="11" xfId="51" applyFont="1" applyFill="1" applyBorder="1" applyAlignment="1" applyProtection="1"/>
    <xf numFmtId="0" fontId="7" fillId="0" borderId="19" xfId="51" applyFont="1" applyBorder="1" applyAlignment="1" applyProtection="1">
      <alignment vertical="center"/>
    </xf>
    <xf numFmtId="0" fontId="7" fillId="0" borderId="20" xfId="51" applyFont="1" applyBorder="1" applyAlignment="1" applyProtection="1">
      <alignment vertical="center"/>
    </xf>
    <xf numFmtId="178" fontId="0" fillId="0" borderId="0" xfId="51" applyNumberFormat="1" applyFont="1" applyBorder="1" applyAlignment="1" applyProtection="1">
      <alignment horizontal="center" vertical="center"/>
    </xf>
    <xf numFmtId="0" fontId="5" fillId="0" borderId="21" xfId="51" applyFont="1" applyFill="1" applyBorder="1" applyAlignment="1" applyProtection="1">
      <alignment horizontal="center" vertical="center" wrapText="1"/>
    </xf>
    <xf numFmtId="178" fontId="1" fillId="0" borderId="0" xfId="51" applyNumberFormat="1" applyFont="1" applyAlignment="1" applyProtection="1">
      <alignment horizontal="center" vertical="center"/>
    </xf>
    <xf numFmtId="0" fontId="1" fillId="0" borderId="22" xfId="198" applyFont="1" applyFill="1" applyBorder="1" applyAlignment="1" applyProtection="1">
      <alignment horizontal="center" vertical="center" wrapText="1" shrinkToFit="1"/>
    </xf>
    <xf numFmtId="178" fontId="10" fillId="0" borderId="0" xfId="51" applyNumberFormat="1" applyFont="1" applyAlignment="1" applyProtection="1">
      <alignment horizontal="center" vertical="center"/>
    </xf>
    <xf numFmtId="0" fontId="0" fillId="0" borderId="22" xfId="51" applyFont="1" applyBorder="1" applyAlignment="1" applyProtection="1">
      <alignment horizontal="center" vertical="center"/>
    </xf>
    <xf numFmtId="0" fontId="0" fillId="0" borderId="22" xfId="51" applyFont="1" applyBorder="1" applyAlignment="1" applyProtection="1">
      <alignment horizontal="center" vertical="center"/>
      <protection locked="0"/>
    </xf>
    <xf numFmtId="0" fontId="2" fillId="0" borderId="23" xfId="51" applyFont="1" applyFill="1" applyBorder="1" applyAlignment="1" applyProtection="1">
      <alignment horizontal="left" vertical="center" wrapText="1"/>
      <protection locked="0"/>
    </xf>
    <xf numFmtId="178" fontId="2" fillId="0" borderId="0" xfId="51" applyNumberFormat="1" applyFont="1" applyAlignment="1" applyProtection="1">
      <alignment horizontal="center" vertical="center"/>
    </xf>
    <xf numFmtId="0" fontId="2" fillId="0" borderId="24" xfId="51" applyFont="1" applyFill="1" applyBorder="1" applyAlignment="1" applyProtection="1">
      <alignment horizontal="left" vertical="center" wrapText="1" shrinkToFit="1"/>
      <protection locked="0"/>
    </xf>
    <xf numFmtId="0" fontId="2" fillId="0" borderId="25" xfId="51" applyFont="1" applyFill="1" applyBorder="1" applyAlignment="1" applyProtection="1">
      <alignment horizontal="left" vertical="center" wrapText="1" shrinkToFit="1"/>
      <protection locked="0"/>
    </xf>
    <xf numFmtId="0" fontId="2" fillId="3" borderId="22" xfId="51" applyFont="1" applyFill="1" applyBorder="1" applyAlignment="1" applyProtection="1">
      <alignment horizontal="center" vertical="center" wrapText="1"/>
    </xf>
    <xf numFmtId="0" fontId="2" fillId="3" borderId="26" xfId="51" applyFont="1" applyFill="1" applyBorder="1" applyAlignment="1" applyProtection="1">
      <alignment horizontal="center" vertical="center" wrapText="1"/>
    </xf>
  </cellXfs>
  <cellStyles count="21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23" xfId="141"/>
    <cellStyle name="常规 3" xfId="142"/>
    <cellStyle name="常规 3 10" xfId="143"/>
    <cellStyle name="常规 3 11" xfId="144"/>
    <cellStyle name="常规 3 12" xfId="145"/>
    <cellStyle name="常规 3 13" xfId="146"/>
    <cellStyle name="常规 3 14" xfId="147"/>
    <cellStyle name="常规 3 15" xfId="148"/>
    <cellStyle name="常规 3 16" xfId="149"/>
    <cellStyle name="常规 3 17" xfId="150"/>
    <cellStyle name="常规 3 18" xfId="151"/>
    <cellStyle name="常规 3 19" xfId="152"/>
    <cellStyle name="常规 3 2" xfId="153"/>
    <cellStyle name="常规 3 20" xfId="154"/>
    <cellStyle name="常规 3 3" xfId="155"/>
    <cellStyle name="常规 3 4" xfId="156"/>
    <cellStyle name="常规 3 5" xfId="157"/>
    <cellStyle name="常规 3 6" xfId="158"/>
    <cellStyle name="常规 3 7" xfId="159"/>
    <cellStyle name="常规 3 8" xfId="160"/>
    <cellStyle name="常规 3 9" xfId="161"/>
    <cellStyle name="常规 4" xfId="162"/>
    <cellStyle name="常规 4 10" xfId="163"/>
    <cellStyle name="常规 4 11" xfId="164"/>
    <cellStyle name="常规 4 12" xfId="165"/>
    <cellStyle name="常规 4 13" xfId="166"/>
    <cellStyle name="常规 4 14" xfId="167"/>
    <cellStyle name="常规 4 15" xfId="168"/>
    <cellStyle name="常规 4 16" xfId="169"/>
    <cellStyle name="常规 4 17" xfId="170"/>
    <cellStyle name="常规 4 18" xfId="171"/>
    <cellStyle name="常规 4 19" xfId="172"/>
    <cellStyle name="常规 4 2" xfId="173"/>
    <cellStyle name="常规 4 20" xfId="174"/>
    <cellStyle name="常规 4 3" xfId="175"/>
    <cellStyle name="常规 4 4" xfId="176"/>
    <cellStyle name="常规 4 5" xfId="177"/>
    <cellStyle name="常规 4 6" xfId="178"/>
    <cellStyle name="常规 4 7" xfId="179"/>
    <cellStyle name="常规 4 8" xfId="180"/>
    <cellStyle name="常规 4 9" xfId="181"/>
    <cellStyle name="常规 4_10.牛肉" xfId="182"/>
    <cellStyle name="常规 5" xfId="183"/>
    <cellStyle name="常规 5 2" xfId="184"/>
    <cellStyle name="常规 5 3" xfId="185"/>
    <cellStyle name="常规 6" xfId="186"/>
    <cellStyle name="常规 6 2" xfId="187"/>
    <cellStyle name="常规 6 3" xfId="188"/>
    <cellStyle name="常规 7" xfId="189"/>
    <cellStyle name="常规 7 2" xfId="190"/>
    <cellStyle name="常规 7 3" xfId="191"/>
    <cellStyle name="常规 8" xfId="192"/>
    <cellStyle name="常规 8 2" xfId="193"/>
    <cellStyle name="常规 8 3" xfId="194"/>
    <cellStyle name="常规 9" xfId="195"/>
    <cellStyle name="常规 9 2" xfId="196"/>
    <cellStyle name="常规 9 3" xfId="197"/>
    <cellStyle name="常规_Sheet1" xfId="198"/>
    <cellStyle name="好 2" xfId="199"/>
    <cellStyle name="好_10.牛肉" xfId="200"/>
    <cellStyle name="好_竞争性报价表(2017年6-7月)总表" xfId="201"/>
    <cellStyle name="好_新造调料" xfId="202"/>
    <cellStyle name="汇总 2" xfId="203"/>
    <cellStyle name="计算 2" xfId="204"/>
    <cellStyle name="检查单元格 2" xfId="205"/>
    <cellStyle name="解释性文本 2" xfId="206"/>
    <cellStyle name="警告文本 2" xfId="207"/>
    <cellStyle name="链接单元格 2" xfId="208"/>
    <cellStyle name="强调文字颜色 1 2" xfId="209"/>
    <cellStyle name="强调文字颜色 2 2" xfId="210"/>
    <cellStyle name="强调文字颜色 3 2" xfId="211"/>
    <cellStyle name="强调文字颜色 4 2" xfId="212"/>
    <cellStyle name="强调文字颜色 5 2" xfId="213"/>
    <cellStyle name="强调文字颜色 6 2" xfId="214"/>
    <cellStyle name="适中 2" xfId="215"/>
    <cellStyle name="输出 2" xfId="216"/>
    <cellStyle name="输入 2" xfId="217"/>
    <cellStyle name="注释 2" xfId="21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5"/>
  <sheetViews>
    <sheetView tabSelected="1" topLeftCell="A26" workbookViewId="0">
      <selection activeCell="J50" sqref="J50:Q50"/>
    </sheetView>
  </sheetViews>
  <sheetFormatPr defaultColWidth="9" defaultRowHeight="14.25"/>
  <cols>
    <col min="1" max="1" width="0.5" style="4" customWidth="1"/>
    <col min="2" max="2" width="6.75" style="4" customWidth="1"/>
    <col min="3" max="3" width="16.625" style="4" customWidth="1"/>
    <col min="4" max="4" width="9.375" style="5" customWidth="1"/>
    <col min="5" max="5" width="12.125" style="5" customWidth="1"/>
    <col min="6" max="6" width="8.75" style="6" customWidth="1"/>
    <col min="7" max="7" width="4.75" style="7" customWidth="1"/>
    <col min="8" max="8" width="4.875" style="7" customWidth="1"/>
    <col min="9" max="9" width="8" style="8" hidden="1" customWidth="1"/>
    <col min="10" max="10" width="7" style="8" customWidth="1"/>
    <col min="11" max="11" width="18.125" style="8" customWidth="1"/>
    <col min="12" max="12" width="9.125" style="8" customWidth="1"/>
    <col min="13" max="13" width="11.125" style="8" customWidth="1"/>
    <col min="14" max="14" width="9.625" style="6" customWidth="1"/>
    <col min="15" max="15" width="5" style="9" customWidth="1"/>
    <col min="16" max="16" width="6.875" style="9" hidden="1" customWidth="1"/>
    <col min="17" max="17" width="5" style="9" customWidth="1"/>
    <col min="18" max="19" width="10.375" style="10" hidden="1" customWidth="1"/>
    <col min="20" max="20" width="9" style="10"/>
    <col min="21" max="16384" width="9" style="4"/>
  </cols>
  <sheetData>
    <row r="1" ht="17.25" customHeight="1" spans="2:17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="1" customFormat="1" ht="16.5" customHeight="1" spans="2:20">
      <c r="B2" s="12" t="s">
        <v>1</v>
      </c>
      <c r="C2" s="12"/>
      <c r="D2" s="12"/>
      <c r="E2" s="12"/>
      <c r="F2" s="12"/>
      <c r="G2" s="12"/>
      <c r="H2" s="12"/>
      <c r="I2" s="41"/>
      <c r="J2" s="4"/>
      <c r="K2" s="4"/>
      <c r="L2" s="4"/>
      <c r="M2" s="4"/>
      <c r="N2" s="4"/>
      <c r="O2" s="4"/>
      <c r="P2" s="4"/>
      <c r="Q2" s="4"/>
      <c r="R2" s="72"/>
      <c r="S2" s="72"/>
      <c r="T2" s="72"/>
    </row>
    <row r="3" s="2" customFormat="1" ht="24" customHeight="1" spans="1:20">
      <c r="A3" s="13"/>
      <c r="B3" s="14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42" t="s">
        <v>9</v>
      </c>
      <c r="J3" s="43" t="s">
        <v>2</v>
      </c>
      <c r="K3" s="15" t="s">
        <v>3</v>
      </c>
      <c r="L3" s="15" t="s">
        <v>4</v>
      </c>
      <c r="M3" s="15" t="s">
        <v>5</v>
      </c>
      <c r="N3" s="15" t="s">
        <v>6</v>
      </c>
      <c r="O3" s="15" t="s">
        <v>7</v>
      </c>
      <c r="P3" s="15" t="s">
        <v>9</v>
      </c>
      <c r="Q3" s="73" t="s">
        <v>8</v>
      </c>
      <c r="R3" s="74"/>
      <c r="S3" s="74"/>
      <c r="T3" s="74"/>
    </row>
    <row r="4" ht="17.85" customHeight="1" spans="1:19">
      <c r="A4" s="1"/>
      <c r="B4" s="16" t="s">
        <v>10</v>
      </c>
      <c r="C4" s="17" t="s">
        <v>11</v>
      </c>
      <c r="D4" s="17" t="s">
        <v>12</v>
      </c>
      <c r="E4" s="17" t="s">
        <v>13</v>
      </c>
      <c r="F4" s="18">
        <v>65</v>
      </c>
      <c r="G4" s="17" t="s">
        <v>14</v>
      </c>
      <c r="H4" s="19"/>
      <c r="I4" s="44"/>
      <c r="J4" s="17" t="s">
        <v>15</v>
      </c>
      <c r="K4" s="17" t="s">
        <v>16</v>
      </c>
      <c r="L4" s="17" t="s">
        <v>17</v>
      </c>
      <c r="M4" s="17" t="s">
        <v>18</v>
      </c>
      <c r="N4" s="18">
        <v>7.36625</v>
      </c>
      <c r="O4" s="17" t="s">
        <v>19</v>
      </c>
      <c r="P4" s="44"/>
      <c r="Q4" s="75">
        <v>300</v>
      </c>
      <c r="R4" s="10">
        <f>I4*H4</f>
        <v>0</v>
      </c>
      <c r="S4" s="10">
        <f t="shared" ref="S4:S10" si="0">H40*I40</f>
        <v>0</v>
      </c>
    </row>
    <row r="5" ht="17.85" customHeight="1" spans="1:19">
      <c r="A5" s="1"/>
      <c r="B5" s="16" t="s">
        <v>20</v>
      </c>
      <c r="C5" s="17" t="s">
        <v>21</v>
      </c>
      <c r="D5" s="17" t="s">
        <v>22</v>
      </c>
      <c r="E5" s="17" t="s">
        <v>23</v>
      </c>
      <c r="F5" s="18">
        <v>22</v>
      </c>
      <c r="G5" s="17" t="s">
        <v>24</v>
      </c>
      <c r="H5" s="19">
        <v>252</v>
      </c>
      <c r="I5" s="44"/>
      <c r="J5" s="17" t="s">
        <v>25</v>
      </c>
      <c r="K5" s="17" t="s">
        <v>26</v>
      </c>
      <c r="L5" s="17" t="s">
        <v>17</v>
      </c>
      <c r="M5" s="17" t="s">
        <v>27</v>
      </c>
      <c r="N5" s="18">
        <v>24.225</v>
      </c>
      <c r="O5" s="17" t="s">
        <v>24</v>
      </c>
      <c r="P5" s="44"/>
      <c r="Q5" s="75"/>
      <c r="R5" s="10">
        <f t="shared" ref="R5:R39" si="1">I5*H5</f>
        <v>0</v>
      </c>
      <c r="S5" s="10">
        <f t="shared" si="0"/>
        <v>0</v>
      </c>
    </row>
    <row r="6" ht="17.85" customHeight="1" spans="1:19">
      <c r="A6" s="1"/>
      <c r="B6" s="16" t="s">
        <v>28</v>
      </c>
      <c r="C6" s="17" t="s">
        <v>29</v>
      </c>
      <c r="D6" s="17" t="s">
        <v>30</v>
      </c>
      <c r="E6" s="17" t="s">
        <v>31</v>
      </c>
      <c r="F6" s="18">
        <v>420</v>
      </c>
      <c r="G6" s="17" t="s">
        <v>32</v>
      </c>
      <c r="H6" s="19">
        <v>11</v>
      </c>
      <c r="I6" s="44"/>
      <c r="J6" s="17" t="s">
        <v>33</v>
      </c>
      <c r="K6" s="17" t="s">
        <v>34</v>
      </c>
      <c r="L6" s="17" t="s">
        <v>17</v>
      </c>
      <c r="M6" s="17" t="s">
        <v>35</v>
      </c>
      <c r="N6" s="18">
        <v>25.505</v>
      </c>
      <c r="O6" s="17" t="s">
        <v>36</v>
      </c>
      <c r="P6" s="44"/>
      <c r="Q6" s="75"/>
      <c r="R6" s="10">
        <f t="shared" si="1"/>
        <v>0</v>
      </c>
      <c r="S6" s="10">
        <f t="shared" si="0"/>
        <v>0</v>
      </c>
    </row>
    <row r="7" ht="17.85" customHeight="1" spans="1:19">
      <c r="A7" s="1"/>
      <c r="B7" s="16" t="s">
        <v>37</v>
      </c>
      <c r="C7" s="17" t="s">
        <v>38</v>
      </c>
      <c r="D7" s="17" t="s">
        <v>39</v>
      </c>
      <c r="E7" s="17" t="s">
        <v>40</v>
      </c>
      <c r="F7" s="18">
        <v>20.5</v>
      </c>
      <c r="G7" s="17" t="s">
        <v>32</v>
      </c>
      <c r="H7" s="19">
        <v>48</v>
      </c>
      <c r="I7" s="44"/>
      <c r="J7" s="17" t="s">
        <v>41</v>
      </c>
      <c r="K7" s="17" t="s">
        <v>42</v>
      </c>
      <c r="L7" s="17" t="s">
        <v>43</v>
      </c>
      <c r="M7" s="17" t="s">
        <v>44</v>
      </c>
      <c r="N7" s="18">
        <v>23.7</v>
      </c>
      <c r="O7" s="17" t="s">
        <v>24</v>
      </c>
      <c r="P7" s="44"/>
      <c r="Q7" s="75"/>
      <c r="R7" s="10">
        <f t="shared" si="1"/>
        <v>0</v>
      </c>
      <c r="S7" s="10">
        <f t="shared" si="0"/>
        <v>0</v>
      </c>
    </row>
    <row r="8" ht="17.85" customHeight="1" spans="1:19">
      <c r="A8" s="1"/>
      <c r="B8" s="16" t="s">
        <v>45</v>
      </c>
      <c r="C8" s="17" t="s">
        <v>46</v>
      </c>
      <c r="D8" s="17" t="s">
        <v>47</v>
      </c>
      <c r="E8" s="17" t="s">
        <v>48</v>
      </c>
      <c r="F8" s="18">
        <v>50</v>
      </c>
      <c r="G8" s="17" t="s">
        <v>36</v>
      </c>
      <c r="H8" s="19">
        <v>1</v>
      </c>
      <c r="I8" s="44"/>
      <c r="J8" s="17" t="s">
        <v>49</v>
      </c>
      <c r="K8" s="17" t="s">
        <v>50</v>
      </c>
      <c r="L8" s="17" t="s">
        <v>17</v>
      </c>
      <c r="M8" s="17" t="s">
        <v>35</v>
      </c>
      <c r="N8" s="18">
        <v>21.615</v>
      </c>
      <c r="O8" s="17" t="s">
        <v>36</v>
      </c>
      <c r="P8" s="44"/>
      <c r="Q8" s="75">
        <v>14</v>
      </c>
      <c r="R8" s="10">
        <f t="shared" si="1"/>
        <v>0</v>
      </c>
      <c r="S8" s="10">
        <f t="shared" si="0"/>
        <v>0</v>
      </c>
    </row>
    <row r="9" ht="17.85" customHeight="1" spans="1:19">
      <c r="A9" s="1"/>
      <c r="B9" s="16" t="s">
        <v>51</v>
      </c>
      <c r="C9" s="17" t="s">
        <v>52</v>
      </c>
      <c r="D9" s="17" t="s">
        <v>47</v>
      </c>
      <c r="E9" s="17" t="s">
        <v>48</v>
      </c>
      <c r="F9" s="18">
        <v>50</v>
      </c>
      <c r="G9" s="17" t="s">
        <v>36</v>
      </c>
      <c r="H9" s="19">
        <v>86</v>
      </c>
      <c r="I9" s="44"/>
      <c r="J9" s="17" t="s">
        <v>53</v>
      </c>
      <c r="K9" s="17" t="s">
        <v>54</v>
      </c>
      <c r="L9" s="17" t="s">
        <v>43</v>
      </c>
      <c r="M9" s="17" t="s">
        <v>55</v>
      </c>
      <c r="N9" s="18">
        <v>6.4</v>
      </c>
      <c r="O9" s="17" t="s">
        <v>24</v>
      </c>
      <c r="P9" s="44"/>
      <c r="Q9" s="75"/>
      <c r="R9" s="10">
        <f t="shared" si="1"/>
        <v>0</v>
      </c>
      <c r="S9" s="10">
        <f t="shared" si="0"/>
        <v>0</v>
      </c>
    </row>
    <row r="10" ht="17.85" customHeight="1" spans="1:19">
      <c r="A10" s="1"/>
      <c r="B10" s="16" t="s">
        <v>56</v>
      </c>
      <c r="C10" s="17" t="s">
        <v>57</v>
      </c>
      <c r="D10" s="17" t="s">
        <v>30</v>
      </c>
      <c r="E10" s="17" t="s">
        <v>58</v>
      </c>
      <c r="F10" s="18">
        <v>40</v>
      </c>
      <c r="G10" s="17" t="s">
        <v>32</v>
      </c>
      <c r="H10" s="19">
        <v>36</v>
      </c>
      <c r="I10" s="44"/>
      <c r="J10" s="17" t="s">
        <v>59</v>
      </c>
      <c r="K10" s="17" t="s">
        <v>60</v>
      </c>
      <c r="L10" s="17" t="s">
        <v>17</v>
      </c>
      <c r="M10" s="17" t="s">
        <v>61</v>
      </c>
      <c r="N10" s="18">
        <v>12.655</v>
      </c>
      <c r="O10" s="17" t="s">
        <v>24</v>
      </c>
      <c r="P10" s="44"/>
      <c r="Q10" s="75"/>
      <c r="R10" s="10">
        <f t="shared" si="1"/>
        <v>0</v>
      </c>
      <c r="S10" s="10">
        <f t="shared" si="0"/>
        <v>0</v>
      </c>
    </row>
    <row r="11" ht="17.85" customHeight="1" spans="1:19">
      <c r="A11" s="1"/>
      <c r="B11" s="16" t="s">
        <v>62</v>
      </c>
      <c r="C11" s="17" t="s">
        <v>63</v>
      </c>
      <c r="D11" s="17" t="s">
        <v>64</v>
      </c>
      <c r="E11" s="17" t="s">
        <v>65</v>
      </c>
      <c r="F11" s="18">
        <v>60</v>
      </c>
      <c r="G11" s="17" t="s">
        <v>36</v>
      </c>
      <c r="H11" s="19"/>
      <c r="I11" s="44"/>
      <c r="J11" s="17" t="s">
        <v>66</v>
      </c>
      <c r="K11" s="17" t="s">
        <v>67</v>
      </c>
      <c r="L11" s="17" t="s">
        <v>68</v>
      </c>
      <c r="M11" s="17" t="s">
        <v>69</v>
      </c>
      <c r="N11" s="18">
        <v>15.308</v>
      </c>
      <c r="O11" s="17" t="s">
        <v>70</v>
      </c>
      <c r="P11" s="44"/>
      <c r="Q11" s="75"/>
      <c r="R11" s="10">
        <f t="shared" si="1"/>
        <v>0</v>
      </c>
      <c r="S11" s="10" t="e">
        <f>#REF!*#REF!</f>
        <v>#REF!</v>
      </c>
    </row>
    <row r="12" ht="17.85" customHeight="1" spans="1:19">
      <c r="A12" s="1"/>
      <c r="B12" s="16" t="s">
        <v>71</v>
      </c>
      <c r="C12" s="17" t="s">
        <v>72</v>
      </c>
      <c r="D12" s="17" t="s">
        <v>73</v>
      </c>
      <c r="E12" s="17" t="s">
        <v>74</v>
      </c>
      <c r="F12" s="18">
        <v>30</v>
      </c>
      <c r="G12" s="17" t="s">
        <v>14</v>
      </c>
      <c r="H12" s="19">
        <v>66</v>
      </c>
      <c r="I12" s="44"/>
      <c r="J12" s="17" t="s">
        <v>75</v>
      </c>
      <c r="K12" s="17" t="s">
        <v>76</v>
      </c>
      <c r="L12" s="17" t="s">
        <v>77</v>
      </c>
      <c r="M12" s="17" t="s">
        <v>78</v>
      </c>
      <c r="N12" s="18">
        <v>39.05</v>
      </c>
      <c r="O12" s="17" t="s">
        <v>79</v>
      </c>
      <c r="P12" s="44"/>
      <c r="Q12" s="75">
        <v>72</v>
      </c>
      <c r="R12" s="10">
        <f t="shared" si="1"/>
        <v>0</v>
      </c>
      <c r="S12" s="10" t="e">
        <f>#REF!*#REF!</f>
        <v>#REF!</v>
      </c>
    </row>
    <row r="13" ht="17.85" customHeight="1" spans="1:19">
      <c r="A13" s="1"/>
      <c r="B13" s="16" t="s">
        <v>80</v>
      </c>
      <c r="C13" s="17" t="s">
        <v>81</v>
      </c>
      <c r="D13" s="17" t="s">
        <v>82</v>
      </c>
      <c r="E13" s="17" t="s">
        <v>83</v>
      </c>
      <c r="F13" s="18">
        <v>175</v>
      </c>
      <c r="G13" s="17" t="s">
        <v>14</v>
      </c>
      <c r="H13" s="19">
        <v>13</v>
      </c>
      <c r="I13" s="44"/>
      <c r="J13" s="17" t="s">
        <v>84</v>
      </c>
      <c r="K13" s="17" t="s">
        <v>85</v>
      </c>
      <c r="L13" s="17" t="s">
        <v>77</v>
      </c>
      <c r="M13" s="17" t="s">
        <v>78</v>
      </c>
      <c r="N13" s="18">
        <v>39.3166666666667</v>
      </c>
      <c r="O13" s="17" t="s">
        <v>79</v>
      </c>
      <c r="P13" s="44"/>
      <c r="Q13" s="75">
        <v>29</v>
      </c>
      <c r="R13" s="10">
        <f t="shared" si="1"/>
        <v>0</v>
      </c>
      <c r="S13" s="10">
        <f>H47*I47</f>
        <v>0</v>
      </c>
    </row>
    <row r="14" ht="17.85" customHeight="1" spans="1:19">
      <c r="A14" s="1"/>
      <c r="B14" s="16" t="s">
        <v>86</v>
      </c>
      <c r="C14" s="17" t="s">
        <v>87</v>
      </c>
      <c r="D14" s="17" t="s">
        <v>73</v>
      </c>
      <c r="E14" s="17" t="s">
        <v>88</v>
      </c>
      <c r="F14" s="18">
        <v>30</v>
      </c>
      <c r="G14" s="17" t="s">
        <v>14</v>
      </c>
      <c r="H14" s="19">
        <v>98</v>
      </c>
      <c r="I14" s="44"/>
      <c r="J14" s="17" t="s">
        <v>89</v>
      </c>
      <c r="K14" s="17" t="s">
        <v>90</v>
      </c>
      <c r="L14" s="17" t="s">
        <v>77</v>
      </c>
      <c r="M14" s="17" t="s">
        <v>78</v>
      </c>
      <c r="N14" s="18">
        <v>38.5166666666667</v>
      </c>
      <c r="O14" s="17" t="s">
        <v>79</v>
      </c>
      <c r="P14" s="44"/>
      <c r="Q14" s="75">
        <v>14</v>
      </c>
      <c r="R14" s="10">
        <f t="shared" si="1"/>
        <v>0</v>
      </c>
      <c r="S14" s="10">
        <f>H48*I48</f>
        <v>0</v>
      </c>
    </row>
    <row r="15" ht="17.85" customHeight="1" spans="1:19">
      <c r="A15" s="1"/>
      <c r="B15" s="16" t="s">
        <v>91</v>
      </c>
      <c r="C15" s="17" t="s">
        <v>92</v>
      </c>
      <c r="D15" s="17" t="s">
        <v>64</v>
      </c>
      <c r="E15" s="17" t="s">
        <v>93</v>
      </c>
      <c r="F15" s="18">
        <v>75</v>
      </c>
      <c r="G15" s="17" t="s">
        <v>24</v>
      </c>
      <c r="H15" s="19">
        <v>2</v>
      </c>
      <c r="I15" s="44"/>
      <c r="J15" s="17" t="s">
        <v>94</v>
      </c>
      <c r="K15" s="17" t="s">
        <v>95</v>
      </c>
      <c r="L15" s="17" t="s">
        <v>77</v>
      </c>
      <c r="M15" s="17" t="s">
        <v>78</v>
      </c>
      <c r="N15" s="18">
        <v>39.3166666666667</v>
      </c>
      <c r="O15" s="17" t="s">
        <v>79</v>
      </c>
      <c r="P15" s="44"/>
      <c r="Q15" s="75">
        <v>29</v>
      </c>
      <c r="R15" s="10">
        <f t="shared" si="1"/>
        <v>0</v>
      </c>
      <c r="S15" s="10" t="e">
        <f>P4*#REF!</f>
        <v>#REF!</v>
      </c>
    </row>
    <row r="16" ht="17.85" customHeight="1" spans="1:19">
      <c r="A16" s="1"/>
      <c r="B16" s="16" t="s">
        <v>96</v>
      </c>
      <c r="C16" s="17" t="s">
        <v>97</v>
      </c>
      <c r="D16" s="17" t="s">
        <v>98</v>
      </c>
      <c r="E16" s="17" t="s">
        <v>99</v>
      </c>
      <c r="F16" s="18">
        <v>48</v>
      </c>
      <c r="G16" s="17" t="s">
        <v>24</v>
      </c>
      <c r="H16" s="19">
        <v>13</v>
      </c>
      <c r="I16" s="44"/>
      <c r="J16" s="17" t="s">
        <v>100</v>
      </c>
      <c r="K16" s="17" t="s">
        <v>101</v>
      </c>
      <c r="L16" s="17" t="s">
        <v>77</v>
      </c>
      <c r="M16" s="17" t="s">
        <v>102</v>
      </c>
      <c r="N16" s="18">
        <v>46.975</v>
      </c>
      <c r="O16" s="17" t="s">
        <v>24</v>
      </c>
      <c r="P16" s="44"/>
      <c r="Q16" s="75">
        <v>72</v>
      </c>
      <c r="R16" s="10">
        <f t="shared" si="1"/>
        <v>0</v>
      </c>
      <c r="S16" s="10" t="e">
        <f>P5*#REF!</f>
        <v>#REF!</v>
      </c>
    </row>
    <row r="17" ht="17.85" customHeight="1" spans="1:19">
      <c r="A17" s="1"/>
      <c r="B17" s="16" t="s">
        <v>103</v>
      </c>
      <c r="C17" s="17" t="s">
        <v>104</v>
      </c>
      <c r="D17" s="17" t="s">
        <v>64</v>
      </c>
      <c r="E17" s="17" t="s">
        <v>93</v>
      </c>
      <c r="F17" s="18">
        <v>92</v>
      </c>
      <c r="G17" s="17" t="s">
        <v>24</v>
      </c>
      <c r="H17" s="19"/>
      <c r="I17" s="44"/>
      <c r="J17" s="17" t="s">
        <v>105</v>
      </c>
      <c r="K17" s="17" t="s">
        <v>106</v>
      </c>
      <c r="L17" s="17" t="s">
        <v>77</v>
      </c>
      <c r="M17" s="17" t="s">
        <v>102</v>
      </c>
      <c r="N17" s="18">
        <v>58.6</v>
      </c>
      <c r="O17" s="17" t="s">
        <v>24</v>
      </c>
      <c r="P17" s="44"/>
      <c r="Q17" s="75">
        <v>36</v>
      </c>
      <c r="R17" s="10">
        <f t="shared" si="1"/>
        <v>0</v>
      </c>
      <c r="S17" s="10">
        <f t="shared" ref="S17:S36" si="2">P6*Q6</f>
        <v>0</v>
      </c>
    </row>
    <row r="18" ht="17.85" customHeight="1" spans="1:19">
      <c r="A18" s="1"/>
      <c r="B18" s="16" t="s">
        <v>107</v>
      </c>
      <c r="C18" s="17" t="s">
        <v>108</v>
      </c>
      <c r="D18" s="17" t="s">
        <v>109</v>
      </c>
      <c r="E18" s="17" t="s">
        <v>110</v>
      </c>
      <c r="F18" s="18">
        <v>18</v>
      </c>
      <c r="G18" s="17" t="s">
        <v>24</v>
      </c>
      <c r="H18" s="19">
        <v>44</v>
      </c>
      <c r="I18" s="44"/>
      <c r="J18" s="17" t="s">
        <v>111</v>
      </c>
      <c r="K18" s="17" t="s">
        <v>112</v>
      </c>
      <c r="L18" s="17" t="s">
        <v>77</v>
      </c>
      <c r="M18" s="17" t="s">
        <v>113</v>
      </c>
      <c r="N18" s="18">
        <v>46.35</v>
      </c>
      <c r="O18" s="17" t="s">
        <v>24</v>
      </c>
      <c r="P18" s="44"/>
      <c r="Q18" s="75"/>
      <c r="R18" s="10">
        <f t="shared" si="1"/>
        <v>0</v>
      </c>
      <c r="S18" s="10">
        <f t="shared" si="2"/>
        <v>0</v>
      </c>
    </row>
    <row r="19" ht="17.85" customHeight="1" spans="1:19">
      <c r="A19" s="1"/>
      <c r="B19" s="16" t="s">
        <v>114</v>
      </c>
      <c r="C19" s="17" t="s">
        <v>115</v>
      </c>
      <c r="D19" s="17" t="s">
        <v>116</v>
      </c>
      <c r="E19" s="17" t="s">
        <v>117</v>
      </c>
      <c r="F19" s="18">
        <v>14.8</v>
      </c>
      <c r="G19" s="17" t="s">
        <v>70</v>
      </c>
      <c r="H19" s="19">
        <v>1037</v>
      </c>
      <c r="I19" s="44"/>
      <c r="J19" s="17" t="s">
        <v>118</v>
      </c>
      <c r="K19" s="17" t="s">
        <v>119</v>
      </c>
      <c r="L19" s="17" t="s">
        <v>77</v>
      </c>
      <c r="M19" s="17" t="s">
        <v>120</v>
      </c>
      <c r="N19" s="18">
        <v>33.072</v>
      </c>
      <c r="O19" s="17" t="s">
        <v>24</v>
      </c>
      <c r="P19" s="44"/>
      <c r="Q19" s="75">
        <v>210</v>
      </c>
      <c r="R19" s="10">
        <f t="shared" si="1"/>
        <v>0</v>
      </c>
      <c r="S19" s="10">
        <f t="shared" si="2"/>
        <v>0</v>
      </c>
    </row>
    <row r="20" ht="17.85" customHeight="1" spans="1:19">
      <c r="A20" s="1"/>
      <c r="B20" s="16" t="s">
        <v>121</v>
      </c>
      <c r="C20" s="17" t="s">
        <v>122</v>
      </c>
      <c r="D20" s="17" t="s">
        <v>47</v>
      </c>
      <c r="E20" s="17" t="s">
        <v>123</v>
      </c>
      <c r="F20" s="18">
        <v>30</v>
      </c>
      <c r="G20" s="17" t="s">
        <v>24</v>
      </c>
      <c r="H20" s="19">
        <v>54</v>
      </c>
      <c r="I20" s="44"/>
      <c r="J20" s="17" t="s">
        <v>124</v>
      </c>
      <c r="K20" s="17" t="s">
        <v>125</v>
      </c>
      <c r="L20" s="17" t="s">
        <v>77</v>
      </c>
      <c r="M20" s="17" t="s">
        <v>126</v>
      </c>
      <c r="N20" s="18">
        <v>59.93</v>
      </c>
      <c r="O20" s="17" t="s">
        <v>24</v>
      </c>
      <c r="P20" s="44"/>
      <c r="Q20" s="75">
        <v>144</v>
      </c>
      <c r="R20" s="10">
        <f t="shared" si="1"/>
        <v>0</v>
      </c>
      <c r="S20" s="10">
        <f t="shared" si="2"/>
        <v>0</v>
      </c>
    </row>
    <row r="21" ht="17.85" customHeight="1" spans="1:19">
      <c r="A21" s="1"/>
      <c r="B21" s="16" t="s">
        <v>127</v>
      </c>
      <c r="C21" s="17" t="s">
        <v>128</v>
      </c>
      <c r="D21" s="17" t="s">
        <v>47</v>
      </c>
      <c r="E21" s="17" t="s">
        <v>123</v>
      </c>
      <c r="F21" s="18">
        <v>30.66</v>
      </c>
      <c r="G21" s="17" t="s">
        <v>24</v>
      </c>
      <c r="H21" s="19">
        <v>28</v>
      </c>
      <c r="I21" s="44"/>
      <c r="J21" s="17" t="s">
        <v>129</v>
      </c>
      <c r="K21" s="17" t="s">
        <v>130</v>
      </c>
      <c r="L21" s="17" t="s">
        <v>77</v>
      </c>
      <c r="M21" s="17" t="s">
        <v>131</v>
      </c>
      <c r="N21" s="18">
        <v>37.75</v>
      </c>
      <c r="O21" s="17" t="s">
        <v>79</v>
      </c>
      <c r="P21" s="44"/>
      <c r="Q21" s="75"/>
      <c r="R21" s="10">
        <f t="shared" si="1"/>
        <v>0</v>
      </c>
      <c r="S21" s="10">
        <f t="shared" si="2"/>
        <v>0</v>
      </c>
    </row>
    <row r="22" ht="17.85" customHeight="1" spans="1:19">
      <c r="A22" s="1"/>
      <c r="B22" s="16" t="s">
        <v>132</v>
      </c>
      <c r="C22" s="17" t="s">
        <v>133</v>
      </c>
      <c r="D22" s="17" t="s">
        <v>134</v>
      </c>
      <c r="E22" s="17" t="s">
        <v>135</v>
      </c>
      <c r="F22" s="18">
        <v>40</v>
      </c>
      <c r="G22" s="17" t="s">
        <v>79</v>
      </c>
      <c r="H22" s="19"/>
      <c r="I22" s="44"/>
      <c r="J22" s="17" t="s">
        <v>136</v>
      </c>
      <c r="K22" s="17" t="s">
        <v>137</v>
      </c>
      <c r="L22" s="17" t="s">
        <v>77</v>
      </c>
      <c r="M22" s="17" t="s">
        <v>138</v>
      </c>
      <c r="N22" s="18">
        <v>57.4</v>
      </c>
      <c r="O22" s="17" t="s">
        <v>24</v>
      </c>
      <c r="P22" s="44"/>
      <c r="Q22" s="75"/>
      <c r="R22" s="10">
        <f t="shared" si="1"/>
        <v>0</v>
      </c>
      <c r="S22" s="10">
        <f t="shared" si="2"/>
        <v>0</v>
      </c>
    </row>
    <row r="23" ht="17.85" customHeight="1" spans="1:19">
      <c r="A23" s="1"/>
      <c r="B23" s="16" t="s">
        <v>139</v>
      </c>
      <c r="C23" s="17" t="s">
        <v>140</v>
      </c>
      <c r="D23" s="17" t="s">
        <v>141</v>
      </c>
      <c r="E23" s="17" t="s">
        <v>142</v>
      </c>
      <c r="F23" s="18">
        <v>38</v>
      </c>
      <c r="G23" s="17" t="s">
        <v>79</v>
      </c>
      <c r="H23" s="19">
        <v>4</v>
      </c>
      <c r="I23" s="44"/>
      <c r="J23" s="17" t="s">
        <v>143</v>
      </c>
      <c r="K23" s="17" t="s">
        <v>144</v>
      </c>
      <c r="L23" s="17" t="s">
        <v>145</v>
      </c>
      <c r="M23" s="17" t="s">
        <v>146</v>
      </c>
      <c r="N23" s="18">
        <v>20.02</v>
      </c>
      <c r="O23" s="17" t="s">
        <v>79</v>
      </c>
      <c r="P23" s="44"/>
      <c r="Q23" s="75">
        <v>488</v>
      </c>
      <c r="R23" s="10">
        <f t="shared" si="1"/>
        <v>0</v>
      </c>
      <c r="S23" s="10">
        <f t="shared" si="2"/>
        <v>0</v>
      </c>
    </row>
    <row r="24" ht="17.85" customHeight="1" spans="1:19">
      <c r="A24" s="1"/>
      <c r="B24" s="16" t="s">
        <v>147</v>
      </c>
      <c r="C24" s="17" t="s">
        <v>148</v>
      </c>
      <c r="D24" s="17" t="s">
        <v>116</v>
      </c>
      <c r="E24" s="17" t="s">
        <v>149</v>
      </c>
      <c r="F24" s="18">
        <v>40</v>
      </c>
      <c r="G24" s="17" t="s">
        <v>24</v>
      </c>
      <c r="H24" s="19"/>
      <c r="I24" s="44"/>
      <c r="J24" s="17" t="s">
        <v>150</v>
      </c>
      <c r="K24" s="17" t="s">
        <v>151</v>
      </c>
      <c r="L24" s="17" t="s">
        <v>152</v>
      </c>
      <c r="M24" s="17" t="s">
        <v>153</v>
      </c>
      <c r="N24" s="18">
        <v>24.392</v>
      </c>
      <c r="O24" s="17" t="s">
        <v>79</v>
      </c>
      <c r="P24" s="44"/>
      <c r="Q24" s="75">
        <v>14</v>
      </c>
      <c r="R24" s="10">
        <f t="shared" si="1"/>
        <v>0</v>
      </c>
      <c r="S24" s="10">
        <f t="shared" si="2"/>
        <v>0</v>
      </c>
    </row>
    <row r="25" ht="17.85" customHeight="1" spans="1:19">
      <c r="A25" s="1"/>
      <c r="B25" s="16" t="s">
        <v>154</v>
      </c>
      <c r="C25" s="17" t="s">
        <v>155</v>
      </c>
      <c r="D25" s="17" t="s">
        <v>30</v>
      </c>
      <c r="E25" s="17" t="s">
        <v>156</v>
      </c>
      <c r="F25" s="18">
        <v>14.5</v>
      </c>
      <c r="G25" s="17" t="s">
        <v>24</v>
      </c>
      <c r="H25" s="19">
        <v>1000</v>
      </c>
      <c r="I25" s="44"/>
      <c r="J25" s="17" t="s">
        <v>157</v>
      </c>
      <c r="K25" s="17" t="s">
        <v>158</v>
      </c>
      <c r="L25" s="17" t="s">
        <v>159</v>
      </c>
      <c r="M25" s="17" t="s">
        <v>160</v>
      </c>
      <c r="N25" s="18">
        <v>34.2</v>
      </c>
      <c r="O25" s="17" t="s">
        <v>79</v>
      </c>
      <c r="P25" s="44"/>
      <c r="Q25" s="75">
        <v>65</v>
      </c>
      <c r="R25" s="10">
        <f t="shared" si="1"/>
        <v>0</v>
      </c>
      <c r="S25" s="10">
        <f t="shared" si="2"/>
        <v>0</v>
      </c>
    </row>
    <row r="26" ht="17.85" customHeight="1" spans="1:19">
      <c r="A26" s="1"/>
      <c r="B26" s="16" t="s">
        <v>161</v>
      </c>
      <c r="C26" s="17" t="s">
        <v>162</v>
      </c>
      <c r="D26" s="17" t="s">
        <v>163</v>
      </c>
      <c r="E26" s="17" t="s">
        <v>93</v>
      </c>
      <c r="F26" s="18">
        <v>24.5</v>
      </c>
      <c r="G26" s="17" t="s">
        <v>24</v>
      </c>
      <c r="H26" s="19">
        <v>131</v>
      </c>
      <c r="I26" s="44"/>
      <c r="J26" s="17" t="s">
        <v>164</v>
      </c>
      <c r="K26" s="17" t="s">
        <v>165</v>
      </c>
      <c r="L26" s="17" t="s">
        <v>166</v>
      </c>
      <c r="M26" s="17" t="s">
        <v>167</v>
      </c>
      <c r="N26" s="18">
        <v>55.05</v>
      </c>
      <c r="O26" s="17" t="s">
        <v>24</v>
      </c>
      <c r="P26" s="44"/>
      <c r="Q26" s="75"/>
      <c r="R26" s="10">
        <f t="shared" si="1"/>
        <v>0</v>
      </c>
      <c r="S26" s="10">
        <f t="shared" si="2"/>
        <v>0</v>
      </c>
    </row>
    <row r="27" ht="17.85" customHeight="1" spans="1:19">
      <c r="A27" s="1"/>
      <c r="B27" s="16" t="s">
        <v>168</v>
      </c>
      <c r="C27" s="17" t="s">
        <v>169</v>
      </c>
      <c r="D27" s="17" t="s">
        <v>163</v>
      </c>
      <c r="E27" s="17" t="s">
        <v>123</v>
      </c>
      <c r="F27" s="18">
        <v>14.25</v>
      </c>
      <c r="G27" s="17" t="s">
        <v>24</v>
      </c>
      <c r="H27" s="19">
        <v>600</v>
      </c>
      <c r="I27" s="44"/>
      <c r="J27" s="17" t="s">
        <v>170</v>
      </c>
      <c r="K27" s="17" t="s">
        <v>171</v>
      </c>
      <c r="L27" s="17" t="s">
        <v>17</v>
      </c>
      <c r="M27" s="17" t="s">
        <v>172</v>
      </c>
      <c r="N27" s="18">
        <v>27.275</v>
      </c>
      <c r="O27" s="17" t="s">
        <v>79</v>
      </c>
      <c r="P27" s="44"/>
      <c r="Q27" s="75">
        <v>14</v>
      </c>
      <c r="R27" s="10">
        <f t="shared" si="1"/>
        <v>0</v>
      </c>
      <c r="S27" s="10">
        <f t="shared" si="2"/>
        <v>0</v>
      </c>
    </row>
    <row r="28" ht="17.85" customHeight="1" spans="1:19">
      <c r="A28" s="1"/>
      <c r="B28" s="16" t="s">
        <v>173</v>
      </c>
      <c r="C28" s="17" t="s">
        <v>174</v>
      </c>
      <c r="D28" s="17" t="s">
        <v>175</v>
      </c>
      <c r="E28" s="17" t="s">
        <v>176</v>
      </c>
      <c r="F28" s="18">
        <v>23</v>
      </c>
      <c r="G28" s="17" t="s">
        <v>36</v>
      </c>
      <c r="H28" s="19"/>
      <c r="I28" s="44"/>
      <c r="J28" s="17" t="s">
        <v>177</v>
      </c>
      <c r="K28" s="45" t="s">
        <v>178</v>
      </c>
      <c r="L28" s="45" t="s">
        <v>77</v>
      </c>
      <c r="M28" s="45" t="s">
        <v>179</v>
      </c>
      <c r="N28" s="18">
        <v>48.95</v>
      </c>
      <c r="O28" s="45" t="s">
        <v>79</v>
      </c>
      <c r="P28" s="44"/>
      <c r="Q28" s="75">
        <v>101</v>
      </c>
      <c r="R28" s="10">
        <f t="shared" si="1"/>
        <v>0</v>
      </c>
      <c r="S28" s="10">
        <f t="shared" si="2"/>
        <v>0</v>
      </c>
    </row>
    <row r="29" ht="17.85" customHeight="1" spans="1:19">
      <c r="A29" s="1"/>
      <c r="B29" s="16" t="s">
        <v>180</v>
      </c>
      <c r="C29" s="17" t="s">
        <v>181</v>
      </c>
      <c r="D29" s="17" t="s">
        <v>182</v>
      </c>
      <c r="E29" s="17" t="s">
        <v>183</v>
      </c>
      <c r="F29" s="18">
        <v>50</v>
      </c>
      <c r="G29" s="17" t="s">
        <v>24</v>
      </c>
      <c r="H29" s="19"/>
      <c r="I29" s="44"/>
      <c r="J29" s="17" t="s">
        <v>184</v>
      </c>
      <c r="K29" s="45" t="s">
        <v>185</v>
      </c>
      <c r="L29" s="45" t="s">
        <v>77</v>
      </c>
      <c r="M29" s="45" t="s">
        <v>179</v>
      </c>
      <c r="N29" s="18">
        <v>48.95</v>
      </c>
      <c r="O29" s="45" t="s">
        <v>79</v>
      </c>
      <c r="P29" s="44"/>
      <c r="Q29" s="75">
        <v>29</v>
      </c>
      <c r="R29" s="10">
        <f t="shared" si="1"/>
        <v>0</v>
      </c>
      <c r="S29" s="10">
        <f t="shared" si="2"/>
        <v>0</v>
      </c>
    </row>
    <row r="30" ht="17.85" customHeight="1" spans="1:19">
      <c r="A30" s="1"/>
      <c r="B30" s="16" t="s">
        <v>186</v>
      </c>
      <c r="C30" s="17" t="s">
        <v>187</v>
      </c>
      <c r="D30" s="17" t="s">
        <v>182</v>
      </c>
      <c r="E30" s="17" t="s">
        <v>188</v>
      </c>
      <c r="F30" s="18">
        <v>14</v>
      </c>
      <c r="G30" s="17" t="s">
        <v>36</v>
      </c>
      <c r="H30" s="19">
        <v>14</v>
      </c>
      <c r="I30" s="44"/>
      <c r="J30" s="17" t="s">
        <v>189</v>
      </c>
      <c r="K30" s="45" t="s">
        <v>190</v>
      </c>
      <c r="L30" s="45" t="s">
        <v>77</v>
      </c>
      <c r="M30" s="45" t="s">
        <v>191</v>
      </c>
      <c r="N30" s="18">
        <v>35.25</v>
      </c>
      <c r="O30" s="45" t="s">
        <v>79</v>
      </c>
      <c r="P30" s="44"/>
      <c r="Q30" s="75">
        <v>115</v>
      </c>
      <c r="R30" s="10">
        <f t="shared" si="1"/>
        <v>0</v>
      </c>
      <c r="S30" s="10">
        <f t="shared" si="2"/>
        <v>0</v>
      </c>
    </row>
    <row r="31" ht="17.85" customHeight="1" spans="1:19">
      <c r="A31" s="1"/>
      <c r="B31" s="16" t="s">
        <v>192</v>
      </c>
      <c r="C31" s="17" t="s">
        <v>193</v>
      </c>
      <c r="D31" s="17" t="s">
        <v>182</v>
      </c>
      <c r="E31" s="17" t="s">
        <v>194</v>
      </c>
      <c r="F31" s="18">
        <v>13</v>
      </c>
      <c r="G31" s="17" t="s">
        <v>24</v>
      </c>
      <c r="H31" s="19"/>
      <c r="I31" s="44"/>
      <c r="J31" s="17" t="s">
        <v>195</v>
      </c>
      <c r="K31" s="45" t="s">
        <v>196</v>
      </c>
      <c r="L31" s="45" t="s">
        <v>77</v>
      </c>
      <c r="M31" s="45" t="s">
        <v>179</v>
      </c>
      <c r="N31" s="18">
        <v>48.95</v>
      </c>
      <c r="O31" s="45" t="s">
        <v>79</v>
      </c>
      <c r="P31" s="44"/>
      <c r="Q31" s="75">
        <v>29</v>
      </c>
      <c r="R31" s="10">
        <f t="shared" si="1"/>
        <v>0</v>
      </c>
      <c r="S31" s="10">
        <f t="shared" si="2"/>
        <v>0</v>
      </c>
    </row>
    <row r="32" ht="17.85" customHeight="1" spans="1:19">
      <c r="A32" s="1"/>
      <c r="B32" s="16" t="s">
        <v>197</v>
      </c>
      <c r="C32" s="17" t="s">
        <v>198</v>
      </c>
      <c r="D32" s="17" t="s">
        <v>199</v>
      </c>
      <c r="E32" s="17" t="s">
        <v>200</v>
      </c>
      <c r="F32" s="18">
        <v>33</v>
      </c>
      <c r="G32" s="17" t="s">
        <v>24</v>
      </c>
      <c r="H32" s="19"/>
      <c r="I32" s="44"/>
      <c r="J32" s="17" t="s">
        <v>201</v>
      </c>
      <c r="K32" s="45" t="s">
        <v>202</v>
      </c>
      <c r="L32" s="45" t="s">
        <v>203</v>
      </c>
      <c r="M32" s="45" t="s">
        <v>204</v>
      </c>
      <c r="N32" s="18">
        <v>71.95</v>
      </c>
      <c r="O32" s="45" t="s">
        <v>79</v>
      </c>
      <c r="P32" s="44"/>
      <c r="Q32" s="75"/>
      <c r="R32" s="10">
        <f t="shared" si="1"/>
        <v>0</v>
      </c>
      <c r="S32" s="10">
        <f t="shared" si="2"/>
        <v>0</v>
      </c>
    </row>
    <row r="33" ht="17.85" customHeight="1" spans="1:19">
      <c r="A33" s="1"/>
      <c r="B33" s="16" t="s">
        <v>205</v>
      </c>
      <c r="C33" s="17" t="s">
        <v>206</v>
      </c>
      <c r="D33" s="17" t="s">
        <v>199</v>
      </c>
      <c r="E33" s="17" t="s">
        <v>194</v>
      </c>
      <c r="F33" s="18">
        <v>49</v>
      </c>
      <c r="G33" s="17" t="s">
        <v>24</v>
      </c>
      <c r="H33" s="19"/>
      <c r="I33" s="44"/>
      <c r="J33" s="17" t="s">
        <v>207</v>
      </c>
      <c r="K33" s="45" t="s">
        <v>208</v>
      </c>
      <c r="L33" s="45" t="s">
        <v>203</v>
      </c>
      <c r="M33" s="45" t="s">
        <v>204</v>
      </c>
      <c r="N33" s="18">
        <v>71.95</v>
      </c>
      <c r="O33" s="45" t="s">
        <v>79</v>
      </c>
      <c r="P33" s="44"/>
      <c r="Q33" s="75"/>
      <c r="R33" s="10">
        <f t="shared" si="1"/>
        <v>0</v>
      </c>
      <c r="S33" s="10">
        <f t="shared" si="2"/>
        <v>0</v>
      </c>
    </row>
    <row r="34" ht="17.85" customHeight="1" spans="1:19">
      <c r="A34" s="1"/>
      <c r="B34" s="16" t="s">
        <v>209</v>
      </c>
      <c r="C34" s="17" t="s">
        <v>210</v>
      </c>
      <c r="D34" s="17" t="s">
        <v>199</v>
      </c>
      <c r="E34" s="17" t="s">
        <v>194</v>
      </c>
      <c r="F34" s="18">
        <v>49</v>
      </c>
      <c r="G34" s="17" t="s">
        <v>24</v>
      </c>
      <c r="H34" s="19"/>
      <c r="I34" s="44"/>
      <c r="J34" s="17" t="s">
        <v>211</v>
      </c>
      <c r="K34" s="45" t="s">
        <v>212</v>
      </c>
      <c r="L34" s="45" t="s">
        <v>213</v>
      </c>
      <c r="M34" s="45" t="s">
        <v>214</v>
      </c>
      <c r="N34" s="18">
        <v>14.56</v>
      </c>
      <c r="O34" s="45" t="s">
        <v>79</v>
      </c>
      <c r="P34" s="44"/>
      <c r="Q34" s="75">
        <v>259</v>
      </c>
      <c r="R34" s="10">
        <f t="shared" si="1"/>
        <v>0</v>
      </c>
      <c r="S34" s="10">
        <f t="shared" si="2"/>
        <v>0</v>
      </c>
    </row>
    <row r="35" ht="17.85" customHeight="1" spans="1:19">
      <c r="A35" s="1"/>
      <c r="B35" s="16" t="s">
        <v>215</v>
      </c>
      <c r="C35" s="17" t="s">
        <v>216</v>
      </c>
      <c r="D35" s="17" t="s">
        <v>217</v>
      </c>
      <c r="E35" s="17" t="s">
        <v>218</v>
      </c>
      <c r="F35" s="18">
        <v>32</v>
      </c>
      <c r="G35" s="17" t="s">
        <v>70</v>
      </c>
      <c r="H35" s="19"/>
      <c r="I35" s="44"/>
      <c r="J35" s="17" t="s">
        <v>219</v>
      </c>
      <c r="K35" s="45" t="s">
        <v>220</v>
      </c>
      <c r="L35" s="45" t="s">
        <v>221</v>
      </c>
      <c r="M35" s="45" t="s">
        <v>222</v>
      </c>
      <c r="N35" s="18">
        <v>10.56</v>
      </c>
      <c r="O35" s="45" t="s">
        <v>70</v>
      </c>
      <c r="P35" s="44"/>
      <c r="Q35" s="75">
        <v>317</v>
      </c>
      <c r="R35" s="10">
        <f t="shared" si="1"/>
        <v>0</v>
      </c>
      <c r="S35" s="10">
        <f t="shared" si="2"/>
        <v>0</v>
      </c>
    </row>
    <row r="36" ht="17.85" customHeight="1" spans="1:19">
      <c r="A36" s="1"/>
      <c r="B36" s="16" t="s">
        <v>223</v>
      </c>
      <c r="C36" s="17" t="s">
        <v>224</v>
      </c>
      <c r="D36" s="17" t="s">
        <v>225</v>
      </c>
      <c r="E36" s="17" t="s">
        <v>226</v>
      </c>
      <c r="F36" s="18">
        <v>38</v>
      </c>
      <c r="G36" s="17" t="s">
        <v>70</v>
      </c>
      <c r="H36" s="19"/>
      <c r="I36" s="44"/>
      <c r="J36" s="17" t="s">
        <v>227</v>
      </c>
      <c r="K36" s="45" t="s">
        <v>228</v>
      </c>
      <c r="L36" s="45" t="s">
        <v>229</v>
      </c>
      <c r="M36" s="45" t="s">
        <v>230</v>
      </c>
      <c r="N36" s="18">
        <v>12</v>
      </c>
      <c r="O36" s="45" t="s">
        <v>36</v>
      </c>
      <c r="P36" s="44"/>
      <c r="Q36" s="75">
        <v>518</v>
      </c>
      <c r="R36" s="10">
        <f t="shared" si="1"/>
        <v>0</v>
      </c>
      <c r="S36" s="10">
        <f t="shared" si="2"/>
        <v>0</v>
      </c>
    </row>
    <row r="37" ht="17.85" customHeight="1" spans="1:17">
      <c r="A37" s="1"/>
      <c r="B37" s="16" t="s">
        <v>231</v>
      </c>
      <c r="C37" s="17" t="s">
        <v>232</v>
      </c>
      <c r="D37" s="17" t="s">
        <v>145</v>
      </c>
      <c r="E37" s="17" t="s">
        <v>233</v>
      </c>
      <c r="F37" s="18">
        <v>28</v>
      </c>
      <c r="G37" s="17" t="s">
        <v>79</v>
      </c>
      <c r="H37" s="19">
        <v>16</v>
      </c>
      <c r="I37" s="44"/>
      <c r="J37" s="17" t="s">
        <v>234</v>
      </c>
      <c r="K37" s="45" t="s">
        <v>235</v>
      </c>
      <c r="L37" s="45" t="s">
        <v>236</v>
      </c>
      <c r="M37" s="45" t="s">
        <v>237</v>
      </c>
      <c r="N37" s="18">
        <v>51.5</v>
      </c>
      <c r="O37" s="45" t="s">
        <v>32</v>
      </c>
      <c r="P37" s="44"/>
      <c r="Q37" s="75">
        <v>6</v>
      </c>
    </row>
    <row r="38" ht="17.85" customHeight="1" spans="1:19">
      <c r="A38" s="1"/>
      <c r="B38" s="16" t="s">
        <v>238</v>
      </c>
      <c r="C38" s="17" t="s">
        <v>239</v>
      </c>
      <c r="D38" s="17" t="s">
        <v>145</v>
      </c>
      <c r="E38" s="17" t="s">
        <v>233</v>
      </c>
      <c r="F38" s="18">
        <v>26.5</v>
      </c>
      <c r="G38" s="17" t="s">
        <v>79</v>
      </c>
      <c r="H38" s="19">
        <v>2</v>
      </c>
      <c r="I38" s="44"/>
      <c r="J38" s="17" t="s">
        <v>240</v>
      </c>
      <c r="K38" s="45" t="s">
        <v>241</v>
      </c>
      <c r="L38" s="45" t="s">
        <v>242</v>
      </c>
      <c r="M38" s="45" t="s">
        <v>243</v>
      </c>
      <c r="N38" s="18">
        <v>17.25</v>
      </c>
      <c r="O38" s="45" t="s">
        <v>24</v>
      </c>
      <c r="P38" s="44"/>
      <c r="Q38" s="75"/>
      <c r="R38" s="10">
        <f t="shared" si="1"/>
        <v>0</v>
      </c>
      <c r="S38" s="10">
        <f>P26*Q26</f>
        <v>0</v>
      </c>
    </row>
    <row r="39" ht="17.85" customHeight="1" spans="1:19">
      <c r="A39" s="1"/>
      <c r="B39" s="16" t="s">
        <v>244</v>
      </c>
      <c r="C39" s="17" t="s">
        <v>245</v>
      </c>
      <c r="D39" s="17" t="s">
        <v>145</v>
      </c>
      <c r="E39" s="17" t="s">
        <v>246</v>
      </c>
      <c r="F39" s="18">
        <v>32</v>
      </c>
      <c r="G39" s="17" t="s">
        <v>79</v>
      </c>
      <c r="H39" s="19"/>
      <c r="I39" s="44"/>
      <c r="J39" s="17" t="s">
        <v>247</v>
      </c>
      <c r="K39" s="45" t="s">
        <v>248</v>
      </c>
      <c r="L39" s="45" t="s">
        <v>249</v>
      </c>
      <c r="M39" s="45" t="s">
        <v>250</v>
      </c>
      <c r="N39" s="18">
        <v>24.4</v>
      </c>
      <c r="O39" s="45" t="s">
        <v>70</v>
      </c>
      <c r="P39" s="44"/>
      <c r="Q39" s="75"/>
      <c r="R39" s="10">
        <f t="shared" si="1"/>
        <v>0</v>
      </c>
      <c r="S39" s="10">
        <f>P27*Q27</f>
        <v>0</v>
      </c>
    </row>
    <row r="40" ht="18" customHeight="1" spans="1:17">
      <c r="A40" s="1"/>
      <c r="B40" s="16" t="s">
        <v>251</v>
      </c>
      <c r="C40" s="17" t="s">
        <v>252</v>
      </c>
      <c r="D40" s="17" t="s">
        <v>253</v>
      </c>
      <c r="E40" s="17" t="s">
        <v>254</v>
      </c>
      <c r="F40" s="18">
        <v>20</v>
      </c>
      <c r="G40" s="17" t="s">
        <v>32</v>
      </c>
      <c r="H40" s="19"/>
      <c r="I40" s="44"/>
      <c r="J40" s="17" t="s">
        <v>255</v>
      </c>
      <c r="K40" s="45" t="s">
        <v>256</v>
      </c>
      <c r="L40" s="45" t="s">
        <v>217</v>
      </c>
      <c r="M40" s="45" t="s">
        <v>250</v>
      </c>
      <c r="N40" s="18">
        <v>23.9</v>
      </c>
      <c r="O40" s="45" t="s">
        <v>70</v>
      </c>
      <c r="P40" s="44"/>
      <c r="Q40" s="75"/>
    </row>
    <row r="41" ht="18" customHeight="1" spans="1:17">
      <c r="A41" s="1"/>
      <c r="B41" s="16" t="s">
        <v>257</v>
      </c>
      <c r="C41" s="17" t="s">
        <v>258</v>
      </c>
      <c r="D41" s="17" t="s">
        <v>145</v>
      </c>
      <c r="E41" s="17" t="s">
        <v>233</v>
      </c>
      <c r="F41" s="18">
        <v>32</v>
      </c>
      <c r="G41" s="17" t="s">
        <v>79</v>
      </c>
      <c r="H41" s="19"/>
      <c r="I41" s="44"/>
      <c r="J41" s="17" t="s">
        <v>259</v>
      </c>
      <c r="K41" s="45" t="s">
        <v>260</v>
      </c>
      <c r="L41" s="45" t="s">
        <v>261</v>
      </c>
      <c r="M41" s="45" t="s">
        <v>262</v>
      </c>
      <c r="N41" s="18">
        <v>21.25</v>
      </c>
      <c r="O41" s="45" t="s">
        <v>36</v>
      </c>
      <c r="P41" s="44"/>
      <c r="Q41" s="75">
        <v>30</v>
      </c>
    </row>
    <row r="42" ht="18" customHeight="1" spans="1:17">
      <c r="A42" s="1"/>
      <c r="B42" s="16" t="s">
        <v>263</v>
      </c>
      <c r="C42" s="17" t="s">
        <v>264</v>
      </c>
      <c r="D42" s="17" t="s">
        <v>145</v>
      </c>
      <c r="E42" s="17" t="s">
        <v>265</v>
      </c>
      <c r="F42" s="18">
        <v>35</v>
      </c>
      <c r="G42" s="17" t="s">
        <v>79</v>
      </c>
      <c r="H42" s="19"/>
      <c r="I42" s="44"/>
      <c r="J42" s="17" t="s">
        <v>266</v>
      </c>
      <c r="K42" s="45" t="s">
        <v>267</v>
      </c>
      <c r="L42" s="45"/>
      <c r="M42" s="45" t="s">
        <v>200</v>
      </c>
      <c r="N42" s="18">
        <v>29.34</v>
      </c>
      <c r="O42" s="45" t="s">
        <v>24</v>
      </c>
      <c r="P42" s="44"/>
      <c r="Q42" s="75"/>
    </row>
    <row r="43" ht="18" customHeight="1" spans="1:17">
      <c r="A43" s="1"/>
      <c r="B43" s="16" t="s">
        <v>268</v>
      </c>
      <c r="C43" s="17" t="s">
        <v>269</v>
      </c>
      <c r="D43" s="17" t="s">
        <v>270</v>
      </c>
      <c r="E43" s="17" t="s">
        <v>93</v>
      </c>
      <c r="F43" s="18">
        <v>23</v>
      </c>
      <c r="G43" s="17" t="s">
        <v>24</v>
      </c>
      <c r="H43" s="19"/>
      <c r="I43" s="44"/>
      <c r="J43" s="17" t="s">
        <v>271</v>
      </c>
      <c r="K43" s="45" t="s">
        <v>272</v>
      </c>
      <c r="L43" s="45" t="s">
        <v>159</v>
      </c>
      <c r="M43" s="45" t="s">
        <v>273</v>
      </c>
      <c r="N43" s="18">
        <v>26</v>
      </c>
      <c r="O43" s="45" t="s">
        <v>79</v>
      </c>
      <c r="P43" s="44"/>
      <c r="Q43" s="75"/>
    </row>
    <row r="44" ht="18" customHeight="1" spans="1:17">
      <c r="A44" s="1"/>
      <c r="B44" s="16" t="s">
        <v>274</v>
      </c>
      <c r="C44" s="17" t="s">
        <v>275</v>
      </c>
      <c r="D44" s="17" t="s">
        <v>276</v>
      </c>
      <c r="E44" s="17" t="s">
        <v>277</v>
      </c>
      <c r="F44" s="18">
        <v>144</v>
      </c>
      <c r="G44" s="17" t="s">
        <v>32</v>
      </c>
      <c r="H44" s="19"/>
      <c r="I44" s="44"/>
      <c r="J44" s="17" t="s">
        <v>278</v>
      </c>
      <c r="K44" s="45" t="s">
        <v>279</v>
      </c>
      <c r="L44" s="45" t="s">
        <v>280</v>
      </c>
      <c r="M44" s="46" t="s">
        <v>281</v>
      </c>
      <c r="N44" s="18">
        <v>26.34</v>
      </c>
      <c r="O44" s="45" t="s">
        <v>32</v>
      </c>
      <c r="P44" s="44"/>
      <c r="Q44" s="75"/>
    </row>
    <row r="45" ht="18" customHeight="1" spans="1:17">
      <c r="A45" s="1"/>
      <c r="B45" s="16" t="s">
        <v>282</v>
      </c>
      <c r="C45" s="17" t="s">
        <v>283</v>
      </c>
      <c r="D45" s="17" t="s">
        <v>284</v>
      </c>
      <c r="E45" s="17" t="s">
        <v>58</v>
      </c>
      <c r="F45" s="18">
        <v>25</v>
      </c>
      <c r="G45" s="17" t="s">
        <v>32</v>
      </c>
      <c r="H45" s="19">
        <v>312</v>
      </c>
      <c r="I45" s="44"/>
      <c r="J45" s="17" t="s">
        <v>285</v>
      </c>
      <c r="K45" s="45" t="s">
        <v>286</v>
      </c>
      <c r="L45" s="45" t="s">
        <v>287</v>
      </c>
      <c r="M45" s="45" t="s">
        <v>262</v>
      </c>
      <c r="N45" s="18">
        <v>27.65</v>
      </c>
      <c r="O45" s="45" t="s">
        <v>36</v>
      </c>
      <c r="P45" s="44"/>
      <c r="Q45" s="75">
        <v>5</v>
      </c>
    </row>
    <row r="46" ht="18" customHeight="1" spans="1:17">
      <c r="A46" s="1"/>
      <c r="B46" s="16" t="s">
        <v>288</v>
      </c>
      <c r="C46" s="17" t="s">
        <v>289</v>
      </c>
      <c r="D46" s="17" t="s">
        <v>290</v>
      </c>
      <c r="E46" s="17" t="s">
        <v>58</v>
      </c>
      <c r="F46" s="18">
        <v>32</v>
      </c>
      <c r="G46" s="17" t="s">
        <v>32</v>
      </c>
      <c r="H46" s="19">
        <v>12</v>
      </c>
      <c r="I46" s="44"/>
      <c r="J46" s="17" t="s">
        <v>291</v>
      </c>
      <c r="K46" s="45" t="s">
        <v>292</v>
      </c>
      <c r="L46" s="45" t="s">
        <v>287</v>
      </c>
      <c r="M46" s="45" t="s">
        <v>293</v>
      </c>
      <c r="N46" s="18">
        <v>27.65</v>
      </c>
      <c r="O46" s="45" t="s">
        <v>36</v>
      </c>
      <c r="P46" s="44"/>
      <c r="Q46" s="75"/>
    </row>
    <row r="47" ht="18" customHeight="1" spans="1:20">
      <c r="A47" s="1"/>
      <c r="B47" s="16" t="s">
        <v>294</v>
      </c>
      <c r="C47" s="17" t="s">
        <v>295</v>
      </c>
      <c r="D47" s="17" t="s">
        <v>17</v>
      </c>
      <c r="E47" s="17" t="s">
        <v>296</v>
      </c>
      <c r="F47" s="18">
        <v>28.4</v>
      </c>
      <c r="G47" s="17" t="s">
        <v>36</v>
      </c>
      <c r="H47" s="19"/>
      <c r="I47" s="44"/>
      <c r="J47" s="17" t="s">
        <v>297</v>
      </c>
      <c r="K47" s="45" t="s">
        <v>298</v>
      </c>
      <c r="L47" s="45" t="s">
        <v>299</v>
      </c>
      <c r="M47" s="45" t="s">
        <v>300</v>
      </c>
      <c r="N47" s="18">
        <v>285</v>
      </c>
      <c r="O47" s="45" t="s">
        <v>24</v>
      </c>
      <c r="P47" s="44"/>
      <c r="Q47" s="75"/>
      <c r="T47" s="76"/>
    </row>
    <row r="48" ht="18" customHeight="1" spans="1:17">
      <c r="A48" s="1"/>
      <c r="B48" s="16" t="s">
        <v>301</v>
      </c>
      <c r="C48" s="17" t="s">
        <v>302</v>
      </c>
      <c r="D48" s="17" t="s">
        <v>17</v>
      </c>
      <c r="E48" s="17" t="s">
        <v>303</v>
      </c>
      <c r="F48" s="18">
        <v>10.495</v>
      </c>
      <c r="G48" s="17" t="s">
        <v>24</v>
      </c>
      <c r="H48" s="19"/>
      <c r="I48" s="44"/>
      <c r="J48" s="17" t="s">
        <v>304</v>
      </c>
      <c r="K48" s="45" t="s">
        <v>305</v>
      </c>
      <c r="L48" s="45" t="s">
        <v>306</v>
      </c>
      <c r="M48" s="45" t="s">
        <v>300</v>
      </c>
      <c r="N48" s="18">
        <v>27.4</v>
      </c>
      <c r="O48" s="45" t="s">
        <v>24</v>
      </c>
      <c r="P48" s="44"/>
      <c r="Q48" s="75"/>
    </row>
    <row r="49" ht="18" hidden="1" customHeight="1" spans="1:17">
      <c r="A49" s="1"/>
      <c r="B49" s="20"/>
      <c r="C49" s="21"/>
      <c r="D49" s="21"/>
      <c r="E49" s="21"/>
      <c r="F49" s="21"/>
      <c r="G49" s="21"/>
      <c r="H49" s="21"/>
      <c r="I49" s="21"/>
      <c r="J49" s="47"/>
      <c r="K49" s="21"/>
      <c r="L49" s="21"/>
      <c r="M49" s="21"/>
      <c r="N49" s="21"/>
      <c r="O49" s="21"/>
      <c r="P49" s="21"/>
      <c r="Q49" s="77"/>
    </row>
    <row r="50" ht="18" customHeight="1" spans="1:17">
      <c r="A50" s="1"/>
      <c r="B50" s="20"/>
      <c r="C50" s="21"/>
      <c r="D50" s="21"/>
      <c r="E50" s="21"/>
      <c r="F50" s="21"/>
      <c r="G50" s="21"/>
      <c r="H50" s="21"/>
      <c r="I50" s="21"/>
      <c r="J50" s="48" t="s">
        <v>307</v>
      </c>
      <c r="K50" s="49"/>
      <c r="L50" s="49"/>
      <c r="M50" s="49"/>
      <c r="N50" s="49"/>
      <c r="O50" s="49"/>
      <c r="P50" s="49"/>
      <c r="Q50" s="78"/>
    </row>
    <row r="51" s="3" customFormat="1" ht="22.15" customHeight="1" spans="1:20">
      <c r="A51" s="22"/>
      <c r="B51" s="23" t="s">
        <v>308</v>
      </c>
      <c r="C51" s="24"/>
      <c r="D51" s="24"/>
      <c r="E51" s="24"/>
      <c r="F51" s="24"/>
      <c r="G51" s="24"/>
      <c r="H51" s="24"/>
      <c r="I51" s="50"/>
      <c r="J51" s="51" t="s">
        <v>309</v>
      </c>
      <c r="K51" s="52"/>
      <c r="L51" s="52"/>
      <c r="M51" s="52"/>
      <c r="N51" s="52"/>
      <c r="O51" s="52"/>
      <c r="P51" s="52"/>
      <c r="Q51" s="79"/>
      <c r="R51" s="80"/>
      <c r="S51" s="80"/>
      <c r="T51" s="80"/>
    </row>
    <row r="52" s="3" customFormat="1" ht="22.15" customHeight="1" spans="1:20">
      <c r="A52" s="22"/>
      <c r="B52" s="25"/>
      <c r="C52" s="26"/>
      <c r="D52" s="26"/>
      <c r="E52" s="26"/>
      <c r="F52" s="26"/>
      <c r="G52" s="26"/>
      <c r="H52" s="26"/>
      <c r="I52" s="53"/>
      <c r="J52" s="54" t="s">
        <v>310</v>
      </c>
      <c r="K52" s="55"/>
      <c r="L52" s="55" t="s">
        <v>311</v>
      </c>
      <c r="M52" s="55"/>
      <c r="N52" s="56" t="s">
        <v>312</v>
      </c>
      <c r="O52" s="56"/>
      <c r="P52" s="56"/>
      <c r="Q52" s="81"/>
      <c r="R52" s="80"/>
      <c r="S52" s="80"/>
      <c r="T52" s="80"/>
    </row>
    <row r="53" s="3" customFormat="1" ht="22.15" customHeight="1" spans="1:20">
      <c r="A53" s="22"/>
      <c r="B53" s="25"/>
      <c r="C53" s="26"/>
      <c r="D53" s="26"/>
      <c r="E53" s="26"/>
      <c r="F53" s="26"/>
      <c r="G53" s="26"/>
      <c r="H53" s="26"/>
      <c r="I53" s="53"/>
      <c r="J53" s="54" t="s">
        <v>313</v>
      </c>
      <c r="K53" s="55"/>
      <c r="L53" s="55" t="s">
        <v>311</v>
      </c>
      <c r="M53" s="55"/>
      <c r="N53" s="56" t="s">
        <v>314</v>
      </c>
      <c r="O53" s="56"/>
      <c r="P53" s="56"/>
      <c r="Q53" s="81"/>
      <c r="R53" s="80"/>
      <c r="S53" s="80"/>
      <c r="T53" s="80"/>
    </row>
    <row r="54" s="3" customFormat="1" ht="22.15" customHeight="1" spans="1:20">
      <c r="A54" s="22"/>
      <c r="B54" s="27"/>
      <c r="C54" s="28"/>
      <c r="D54" s="28"/>
      <c r="E54" s="28"/>
      <c r="F54" s="28"/>
      <c r="G54" s="28"/>
      <c r="H54" s="28"/>
      <c r="I54" s="57"/>
      <c r="J54" s="58" t="s">
        <v>315</v>
      </c>
      <c r="K54" s="59"/>
      <c r="L54" s="59"/>
      <c r="M54" s="59"/>
      <c r="N54" s="60" t="s">
        <v>316</v>
      </c>
      <c r="O54" s="60"/>
      <c r="P54" s="60"/>
      <c r="Q54" s="82"/>
      <c r="R54" s="80"/>
      <c r="S54" s="80"/>
      <c r="T54" s="80"/>
    </row>
    <row r="55" s="3" customFormat="1" ht="16.5" customHeight="1" spans="1:20">
      <c r="A55" s="22"/>
      <c r="B55" s="29" t="s">
        <v>317</v>
      </c>
      <c r="C55" s="30"/>
      <c r="D55" s="30"/>
      <c r="E55" s="30"/>
      <c r="F55" s="30"/>
      <c r="G55" s="31" t="s">
        <v>318</v>
      </c>
      <c r="H55" s="31"/>
      <c r="I55" s="31"/>
      <c r="J55" s="31"/>
      <c r="K55" s="31"/>
      <c r="L55" s="30"/>
      <c r="M55" s="30"/>
      <c r="N55" s="30"/>
      <c r="O55" s="30"/>
      <c r="P55" s="61"/>
      <c r="Q55" s="83" t="s">
        <v>317</v>
      </c>
      <c r="R55" s="80"/>
      <c r="S55" s="80"/>
      <c r="T55" s="80"/>
    </row>
    <row r="56" s="3" customFormat="1" ht="15.75" customHeight="1" spans="1:20">
      <c r="A56" s="22"/>
      <c r="B56" s="32"/>
      <c r="C56" s="33" t="s">
        <v>319</v>
      </c>
      <c r="D56" s="33"/>
      <c r="E56" s="34"/>
      <c r="F56" s="34"/>
      <c r="G56" s="35" t="s">
        <v>320</v>
      </c>
      <c r="H56" s="35"/>
      <c r="I56" s="35"/>
      <c r="J56" s="35"/>
      <c r="K56" s="35"/>
      <c r="L56" s="33"/>
      <c r="M56" s="62"/>
      <c r="N56" s="33"/>
      <c r="O56" s="34"/>
      <c r="P56" s="63"/>
      <c r="Q56" s="83"/>
      <c r="R56" s="80"/>
      <c r="S56" s="80"/>
      <c r="T56" s="80"/>
    </row>
    <row r="57" s="3" customFormat="1" ht="11.25" customHeight="1" spans="1:20">
      <c r="A57" s="22"/>
      <c r="B57" s="32"/>
      <c r="C57" s="33"/>
      <c r="D57" s="34"/>
      <c r="E57" s="34"/>
      <c r="F57" s="34"/>
      <c r="G57" s="34"/>
      <c r="H57" s="34"/>
      <c r="I57" s="34"/>
      <c r="J57" s="33"/>
      <c r="K57" s="33"/>
      <c r="L57" s="64" t="s">
        <v>321</v>
      </c>
      <c r="M57" s="64"/>
      <c r="N57" s="64"/>
      <c r="O57" s="33"/>
      <c r="P57" s="65"/>
      <c r="Q57" s="83"/>
      <c r="R57" s="80"/>
      <c r="S57" s="80"/>
      <c r="T57" s="80"/>
    </row>
    <row r="58" ht="15" customHeight="1" spans="1:18">
      <c r="A58" s="1"/>
      <c r="B58" s="32"/>
      <c r="C58" s="34" t="s">
        <v>322</v>
      </c>
      <c r="D58" s="34"/>
      <c r="E58" s="36"/>
      <c r="F58" s="36"/>
      <c r="G58" s="37"/>
      <c r="H58" s="37"/>
      <c r="I58" s="34"/>
      <c r="J58" s="33"/>
      <c r="K58" s="66"/>
      <c r="L58" s="67" t="s">
        <v>323</v>
      </c>
      <c r="M58" s="67"/>
      <c r="N58" s="67"/>
      <c r="O58" s="33"/>
      <c r="P58" s="65"/>
      <c r="Q58" s="83"/>
      <c r="R58" s="72"/>
    </row>
    <row r="59" ht="15" customHeight="1" spans="1:17">
      <c r="A59" s="1"/>
      <c r="B59" s="38"/>
      <c r="C59" s="39" t="s">
        <v>324</v>
      </c>
      <c r="D59" s="39"/>
      <c r="E59" s="40"/>
      <c r="F59" s="40"/>
      <c r="G59" s="40"/>
      <c r="H59" s="40"/>
      <c r="I59" s="39"/>
      <c r="J59" s="68"/>
      <c r="K59" s="69"/>
      <c r="L59" s="70" t="s">
        <v>325</v>
      </c>
      <c r="M59" s="70"/>
      <c r="N59" s="70"/>
      <c r="O59" s="39"/>
      <c r="P59" s="71"/>
      <c r="Q59" s="84"/>
    </row>
    <row r="60" ht="20.1" customHeight="1" spans="4:8">
      <c r="D60" s="4"/>
      <c r="E60" s="4"/>
      <c r="F60" s="8"/>
      <c r="G60" s="8"/>
      <c r="H60" s="8"/>
    </row>
    <row r="61" ht="20.1" customHeight="1" spans="4:8">
      <c r="D61" s="4"/>
      <c r="E61" s="4"/>
      <c r="F61" s="8"/>
      <c r="G61" s="8"/>
      <c r="H61" s="8"/>
    </row>
    <row r="62" ht="20.1" customHeight="1" spans="4:17">
      <c r="D62" s="4"/>
      <c r="E62" s="4"/>
      <c r="F62" s="8"/>
      <c r="G62" s="8"/>
      <c r="H62" s="8"/>
      <c r="N62" s="8"/>
      <c r="O62" s="8"/>
      <c r="P62" s="8"/>
      <c r="Q62" s="8"/>
    </row>
    <row r="63" ht="20.1" customHeight="1" spans="4:17">
      <c r="D63" s="4"/>
      <c r="E63" s="4"/>
      <c r="F63" s="8"/>
      <c r="G63" s="8"/>
      <c r="H63" s="8"/>
      <c r="N63" s="8"/>
      <c r="O63" s="8"/>
      <c r="P63" s="8"/>
      <c r="Q63" s="8"/>
    </row>
    <row r="64" ht="20.1" customHeight="1" spans="4:8">
      <c r="D64" s="4"/>
      <c r="E64" s="4"/>
      <c r="F64" s="8"/>
      <c r="G64" s="8"/>
      <c r="H64" s="8"/>
    </row>
    <row r="65" ht="20.1" customHeight="1" spans="4:8">
      <c r="D65" s="4"/>
      <c r="E65" s="4"/>
      <c r="F65" s="8"/>
      <c r="G65" s="8"/>
      <c r="H65" s="8"/>
    </row>
    <row r="66" ht="20.1" customHeight="1" spans="4:8">
      <c r="D66" s="4"/>
      <c r="E66" s="4"/>
      <c r="F66" s="8"/>
      <c r="G66" s="8"/>
      <c r="H66" s="8"/>
    </row>
    <row r="67" ht="20.1" customHeight="1" spans="4:8">
      <c r="D67" s="4"/>
      <c r="E67" s="4"/>
      <c r="F67" s="8"/>
      <c r="G67" s="8"/>
      <c r="H67" s="8"/>
    </row>
    <row r="68" ht="20.1" customHeight="1" spans="4:8">
      <c r="D68" s="4"/>
      <c r="E68" s="4"/>
      <c r="F68" s="8"/>
      <c r="G68" s="8"/>
      <c r="H68" s="8"/>
    </row>
    <row r="69" ht="20.1" customHeight="1" spans="4:8">
      <c r="D69" s="4"/>
      <c r="E69" s="4"/>
      <c r="F69" s="8"/>
      <c r="G69" s="8"/>
      <c r="H69" s="8"/>
    </row>
    <row r="70" ht="20.1" customHeight="1" spans="4:8">
      <c r="D70" s="4"/>
      <c r="E70" s="4"/>
      <c r="F70" s="8"/>
      <c r="G70" s="8"/>
      <c r="H70" s="8"/>
    </row>
    <row r="71" ht="20.1" customHeight="1" spans="4:8">
      <c r="D71" s="4"/>
      <c r="E71" s="4"/>
      <c r="F71" s="8"/>
      <c r="G71" s="8"/>
      <c r="H71" s="8"/>
    </row>
    <row r="72" ht="20.1" customHeight="1"/>
    <row r="73" ht="20.1" customHeight="1"/>
    <row r="74" ht="20.1" customHeight="1"/>
    <row r="75" ht="20.1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23.1" customHeight="1"/>
    <row r="83" ht="23.1" customHeight="1"/>
    <row r="84" ht="23.1" customHeight="1"/>
    <row r="85" ht="23.1" customHeight="1"/>
  </sheetData>
  <sheetProtection algorithmName="SHA-512" hashValue="B+Gb9C4+ujXblYhyRdYnwHnxjcXV2MX5N8sKpOuJP8OLGuAwDprH/cA9tMh2DjTD1XXp4C3ZPXe7i37bsKa39g==" saltValue="q/oS6yWM7KCxMm1IEm7yDQ==" spinCount="100000" sheet="1" selectLockedCells="1" formatCells="0" formatColumns="0" formatRows="0" objects="1"/>
  <mergeCells count="18">
    <mergeCell ref="B1:Q1"/>
    <mergeCell ref="B2:H2"/>
    <mergeCell ref="B50:H50"/>
    <mergeCell ref="J50:Q50"/>
    <mergeCell ref="J51:Q51"/>
    <mergeCell ref="J52:K52"/>
    <mergeCell ref="L52:M52"/>
    <mergeCell ref="N52:Q52"/>
    <mergeCell ref="J53:K53"/>
    <mergeCell ref="L53:M53"/>
    <mergeCell ref="N53:Q53"/>
    <mergeCell ref="J54:L54"/>
    <mergeCell ref="N54:Q54"/>
    <mergeCell ref="G55:K55"/>
    <mergeCell ref="G56:K56"/>
    <mergeCell ref="B55:B59"/>
    <mergeCell ref="Q55:Q59"/>
    <mergeCell ref="B51:I54"/>
  </mergeCells>
  <printOptions horizontalCentered="1"/>
  <pageMargins left="0.118110236220472" right="0.196850393700787" top="0.15748031496063" bottom="0.15748031496063" header="0.275590551181102" footer="0.15748031496063"/>
  <pageSetup paperSize="9" scale="85" orientation="landscape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9.奶茶配料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2021-12-02T10:18:00Z</cp:lastPrinted>
  <dcterms:modified xsi:type="dcterms:W3CDTF">2025-06-04T00:15:44Z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2052-12.1.0.20784</vt:lpwstr>
  </property>
  <property fmtid="{D5CDD505-2E9C-101B-9397-08002B2CF9AE}" pid="4" name="ICV">
    <vt:lpwstr>5B1C844982B14CECB62F322D6FCD4D93</vt:lpwstr>
  </property>
</Properties>
</file>