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易耗品1" sheetId="14" r:id="rId1"/>
  </sheets>
  <definedNames>
    <definedName name="_xlnm.Print_Titles" localSheetId="0">易耗品1!$3:$3</definedName>
  </definedNames>
  <calcPr calcId="144525"/>
</workbook>
</file>

<file path=xl/sharedStrings.xml><?xml version="1.0" encoding="utf-8"?>
<sst xmlns="http://schemas.openxmlformats.org/spreadsheetml/2006/main" count="441" uniqueCount="318">
  <si>
    <t>华南农业大学饮食服务中心食堂子包1易耗品采购报价表</t>
  </si>
  <si>
    <t>11.子包1：招标易耗品1</t>
  </si>
  <si>
    <t>编码</t>
  </si>
  <si>
    <t>品名</t>
  </si>
  <si>
    <t>规格</t>
  </si>
  <si>
    <t>采购限价</t>
  </si>
  <si>
    <t>单位</t>
  </si>
  <si>
    <t>配送价</t>
  </si>
  <si>
    <t>参考用量</t>
  </si>
  <si>
    <t>YH0001</t>
  </si>
  <si>
    <t>HC高级环保纸碟</t>
  </si>
  <si>
    <t>7寸，1*2000</t>
  </si>
  <si>
    <t>件</t>
  </si>
  <si>
    <t>YH0199</t>
  </si>
  <si>
    <t>长方形盒</t>
  </si>
  <si>
    <t>1*1000个</t>
  </si>
  <si>
    <t>个</t>
  </si>
  <si>
    <t>YH0291</t>
  </si>
  <si>
    <t>杂粮煎饼纸袋</t>
  </si>
  <si>
    <t>18cm*16cm 双开</t>
  </si>
  <si>
    <t>YH0024</t>
  </si>
  <si>
    <t>蛋糕盒围边</t>
  </si>
  <si>
    <t>10捆/件,直径17CM</t>
  </si>
  <si>
    <t>YH0201</t>
  </si>
  <si>
    <t>小蛋糕盒</t>
  </si>
  <si>
    <t>6寸蛋糕盒含托15.5*15.5*11，400个</t>
  </si>
  <si>
    <t>套</t>
  </si>
  <si>
    <t>YH0292</t>
  </si>
  <si>
    <t>肉夹馍纸袋</t>
  </si>
  <si>
    <t>13cm*12cm*3cm</t>
  </si>
  <si>
    <t>YH0037</t>
  </si>
  <si>
    <t>特大方包袋</t>
  </si>
  <si>
    <t>1*80个,33*26cm/个</t>
  </si>
  <si>
    <t>扎</t>
  </si>
  <si>
    <t>YH0210</t>
  </si>
  <si>
    <t>特大环保袋</t>
  </si>
  <si>
    <t>YH0293</t>
  </si>
  <si>
    <t>酱香饼纸袋</t>
  </si>
  <si>
    <t>16cm*20cm*4cm</t>
  </si>
  <si>
    <t>YH0038</t>
  </si>
  <si>
    <t>面点金属线</t>
  </si>
  <si>
    <t>1*100条</t>
  </si>
  <si>
    <t>YH0211</t>
  </si>
  <si>
    <t>小毛毛虫袋</t>
  </si>
  <si>
    <t>1*10000</t>
  </si>
  <si>
    <t>YH0294</t>
  </si>
  <si>
    <t>1安士圆形酱料盒</t>
  </si>
  <si>
    <t>直径49mm，高25mm</t>
  </si>
  <si>
    <t>YH0046</t>
  </si>
  <si>
    <t>天鸿彩带</t>
  </si>
  <si>
    <t>直径9CM</t>
  </si>
  <si>
    <t>卷</t>
  </si>
  <si>
    <t>YH0212</t>
  </si>
  <si>
    <t>大白纸</t>
  </si>
  <si>
    <t>1开</t>
  </si>
  <si>
    <t>张</t>
  </si>
  <si>
    <t>YH0295</t>
  </si>
  <si>
    <t>小吃包装盒（鸡块盒）</t>
  </si>
  <si>
    <t>16cm*8cm*6cm</t>
  </si>
  <si>
    <t>YH0047</t>
  </si>
  <si>
    <t>生日蛋糕刀具</t>
  </si>
  <si>
    <t>138胶刀叉（200包/件）</t>
  </si>
  <si>
    <t>包</t>
  </si>
  <si>
    <t>YH0214</t>
  </si>
  <si>
    <t>果汁杯连黑盖</t>
  </si>
  <si>
    <t>1*1000</t>
  </si>
  <si>
    <t>YH0296</t>
  </si>
  <si>
    <t>长方形淋膜蛋糕纸杯</t>
  </si>
  <si>
    <t>15.5*5*3.8CM、2000个</t>
  </si>
  <si>
    <t>YH0048</t>
  </si>
  <si>
    <t xml:space="preserve">小油纸 </t>
  </si>
  <si>
    <t>50*40CM，厚度0.5CM</t>
  </si>
  <si>
    <t>YH0223</t>
  </si>
  <si>
    <t>法式面包袋</t>
  </si>
  <si>
    <t>YH0297</t>
  </si>
  <si>
    <t>加厚牛皮蛋糕纸杯</t>
  </si>
  <si>
    <t>6*5*4.8CM、2000个</t>
  </si>
  <si>
    <t>YH0050</t>
  </si>
  <si>
    <t>益达小号裱花托</t>
  </si>
  <si>
    <t>直径2.5CM,100个/包</t>
  </si>
  <si>
    <t>YH0225</t>
  </si>
  <si>
    <t>连卷袋</t>
  </si>
  <si>
    <t>25cm*35cm，1kg/件</t>
  </si>
  <si>
    <t>YH0298</t>
  </si>
  <si>
    <t>7*6*5.5CM、2000个</t>
  </si>
  <si>
    <t>YH0051</t>
  </si>
  <si>
    <t>雪峰大号裱花托</t>
  </si>
  <si>
    <t>直径3.5CM,80个/包</t>
  </si>
  <si>
    <t>YH0226</t>
  </si>
  <si>
    <t>P17透明盒</t>
  </si>
  <si>
    <t>1*4200个</t>
  </si>
  <si>
    <t>YH0301</t>
  </si>
  <si>
    <t>托盘纸</t>
  </si>
  <si>
    <t>39*28厘米1*1000/包</t>
  </si>
  <si>
    <t>YH0052</t>
  </si>
  <si>
    <t>J007打包盒</t>
  </si>
  <si>
    <t>1*6000个</t>
  </si>
  <si>
    <t>YH0227</t>
  </si>
  <si>
    <t>防油蛋糕纸杯</t>
  </si>
  <si>
    <t>5*7，1*5000个咖油色</t>
  </si>
  <si>
    <t>YH0302</t>
  </si>
  <si>
    <t>12安薯条杯</t>
  </si>
  <si>
    <t>YH0054</t>
  </si>
  <si>
    <t>J325打包盒</t>
  </si>
  <si>
    <t>1*2400个</t>
  </si>
  <si>
    <t>YH0228</t>
  </si>
  <si>
    <t>爆米花桶</t>
  </si>
  <si>
    <t>28盎司黄色桶*500个/件</t>
  </si>
  <si>
    <t>YH0303</t>
  </si>
  <si>
    <t>16安薯条杯</t>
  </si>
  <si>
    <t>YH0056</t>
  </si>
  <si>
    <t>生日蛋糕小刀叉</t>
  </si>
  <si>
    <t>C182，1*200</t>
  </si>
  <si>
    <t>YH0229</t>
  </si>
  <si>
    <t>32盎司黄色桶*500个/件</t>
  </si>
  <si>
    <t>YH0304</t>
  </si>
  <si>
    <t>12号黄方底袋</t>
  </si>
  <si>
    <t>30*18厘米 1*1000</t>
  </si>
  <si>
    <t>YH0058</t>
  </si>
  <si>
    <t>1200锡盏</t>
  </si>
  <si>
    <t>3000个/件</t>
  </si>
  <si>
    <t>YH0230</t>
  </si>
  <si>
    <t>46盎司黄色桶*500个/件</t>
  </si>
  <si>
    <t>YH0305</t>
  </si>
  <si>
    <t>2号船盒</t>
  </si>
  <si>
    <t>13*8.5厘米   1*1000</t>
  </si>
  <si>
    <t>YH0063</t>
  </si>
  <si>
    <t>生日乐喜庆蜡烛</t>
  </si>
  <si>
    <t>15KG</t>
  </si>
  <si>
    <t>箱</t>
  </si>
  <si>
    <t>YH0232</t>
  </si>
  <si>
    <t>小方包袋</t>
  </si>
  <si>
    <t>23*30cm*100个/扎（三种图案或三种颜色）</t>
  </si>
  <si>
    <t>YH0306</t>
  </si>
  <si>
    <t>23方巾</t>
  </si>
  <si>
    <t>12*11厘米  1*6400</t>
  </si>
  <si>
    <t>YH0078</t>
  </si>
  <si>
    <t>牛油蛋戟纸杯</t>
  </si>
  <si>
    <t>1*3000个</t>
  </si>
  <si>
    <t>YH0233</t>
  </si>
  <si>
    <t>透明四格包装盒连围边</t>
  </si>
  <si>
    <t>12.5*12.5*5cm*2000套/件</t>
  </si>
  <si>
    <t>YH0307</t>
  </si>
  <si>
    <t>专用消毒粉</t>
  </si>
  <si>
    <t>1*24支</t>
  </si>
  <si>
    <t>YH0083</t>
  </si>
  <si>
    <t>生日插牌</t>
  </si>
  <si>
    <t>1*100个</t>
  </si>
  <si>
    <t>YH0234</t>
  </si>
  <si>
    <t xml:space="preserve">防油纸袋     </t>
  </si>
  <si>
    <t xml:space="preserve">   30*12cm*2000个/件</t>
  </si>
  <si>
    <t>YH0308</t>
  </si>
  <si>
    <t>汉堡纸</t>
  </si>
  <si>
    <t>30*29厘米 1*500/包</t>
  </si>
  <si>
    <t>YH0091</t>
  </si>
  <si>
    <t>2700锡盏</t>
  </si>
  <si>
    <t>1000个/件</t>
  </si>
  <si>
    <t>YH0239</t>
  </si>
  <si>
    <t>布彩带</t>
  </si>
  <si>
    <t>14cm*10个/卷</t>
  </si>
  <si>
    <t>YH0309</t>
  </si>
  <si>
    <t>白油袋</t>
  </si>
  <si>
    <t xml:space="preserve">10*15厘米    1*2000  </t>
  </si>
  <si>
    <t>YH0105</t>
  </si>
  <si>
    <t>大号挤花袋</t>
  </si>
  <si>
    <t>100个/包</t>
  </si>
  <si>
    <t>YH0247</t>
  </si>
  <si>
    <t>4700锡纸碗</t>
  </si>
  <si>
    <t>185*71mm，1000个/件</t>
  </si>
  <si>
    <t>YH0310</t>
  </si>
  <si>
    <t>5安酱料盒</t>
  </si>
  <si>
    <t>2000个/件</t>
  </si>
  <si>
    <t>YH0107</t>
  </si>
  <si>
    <t>蛋糕盒</t>
  </si>
  <si>
    <t>1P</t>
  </si>
  <si>
    <t>YH0248</t>
  </si>
  <si>
    <t>中号纸袋</t>
  </si>
  <si>
    <t>面包包装纸袋，规格12*9*29cm，3000个/箱</t>
  </si>
  <si>
    <t>YH0311</t>
  </si>
  <si>
    <t>B515吸塑方形盒</t>
  </si>
  <si>
    <t>11.5*9*4.5/1600个</t>
  </si>
  <si>
    <t>YH0108</t>
  </si>
  <si>
    <t>1.5P</t>
  </si>
  <si>
    <t>YH0249</t>
  </si>
  <si>
    <t>加宽正窗袋</t>
  </si>
  <si>
    <t>面包包装纸袋，16*4*26cm，3000个/箱</t>
  </si>
  <si>
    <t>YH0312</t>
  </si>
  <si>
    <t>牛皮纯手工单边贴纸</t>
  </si>
  <si>
    <t>13cm*4cm/1000个/包</t>
  </si>
  <si>
    <t>YH0109</t>
  </si>
  <si>
    <t>2P</t>
  </si>
  <si>
    <t>YH0250</t>
  </si>
  <si>
    <t>独立包装一次性手套</t>
  </si>
  <si>
    <t>200小包/袋</t>
  </si>
  <si>
    <t>袋</t>
  </si>
  <si>
    <t>YH0313</t>
  </si>
  <si>
    <t>4寸透明蛋糕盒子</t>
  </si>
  <si>
    <t>13*13*11/500套/件</t>
  </si>
  <si>
    <t>YH0110</t>
  </si>
  <si>
    <t>3P</t>
  </si>
  <si>
    <t>YH0251</t>
  </si>
  <si>
    <t>S00#寿司盒</t>
  </si>
  <si>
    <t>底140*80*21mm、盖143*80*30mm/800个/件</t>
  </si>
  <si>
    <t>YH0314</t>
  </si>
  <si>
    <t>螺纹咖啡杯</t>
  </si>
  <si>
    <t>240ml*1000套</t>
  </si>
  <si>
    <t>YH0111</t>
  </si>
  <si>
    <t>4P</t>
  </si>
  <si>
    <t>YH0252</t>
  </si>
  <si>
    <t>S01#寿司盒</t>
  </si>
  <si>
    <t>底160*90*20mm、盖165*96*30mm600个/件</t>
  </si>
  <si>
    <t>YH0315</t>
  </si>
  <si>
    <t>16盎司透明塑料杯</t>
  </si>
  <si>
    <t>加厚/98口径/500ml</t>
  </si>
  <si>
    <t>YH0122</t>
  </si>
  <si>
    <t>5290方盒</t>
  </si>
  <si>
    <t>YH0253</t>
  </si>
  <si>
    <t>一次性PVC丁腈手套</t>
  </si>
  <si>
    <t>食品级，无粉M-XL码，100只/盒</t>
  </si>
  <si>
    <t>盒</t>
  </si>
  <si>
    <t>YH0316</t>
  </si>
  <si>
    <t>24盎司透明塑料杯</t>
  </si>
  <si>
    <t>加厚/98口径/700ml</t>
  </si>
  <si>
    <t>YH0123</t>
  </si>
  <si>
    <t>圆形膜杯</t>
  </si>
  <si>
    <t>1*4000个</t>
  </si>
  <si>
    <t>YH0262</t>
  </si>
  <si>
    <t>奶茶打包瓶</t>
  </si>
  <si>
    <t>500ML,1*100个,铝盖密封盖</t>
  </si>
  <si>
    <t>YH0317</t>
  </si>
  <si>
    <t>PET直饮盖</t>
  </si>
  <si>
    <t>98口径</t>
  </si>
  <si>
    <t>YH0124</t>
  </si>
  <si>
    <t>定版面包袋</t>
  </si>
  <si>
    <t>23*33,100个/扎</t>
  </si>
  <si>
    <t>YH0269</t>
  </si>
  <si>
    <t>6寸防雾纸套三角盒</t>
  </si>
  <si>
    <t>边长14cm*宽10cm*高6cm、配装饰贴纸</t>
  </si>
  <si>
    <t>YH0318</t>
  </si>
  <si>
    <t>PET平盖</t>
  </si>
  <si>
    <t>YH0126</t>
  </si>
  <si>
    <t>1225锡盏</t>
  </si>
  <si>
    <t>1*2000个</t>
  </si>
  <si>
    <t>YH0270</t>
  </si>
  <si>
    <t>8寸三角蛋糕盒</t>
  </si>
  <si>
    <t>边长15cm*宽11cm*高7.5cm、配装饰贴纸</t>
  </si>
  <si>
    <t>YH0319</t>
  </si>
  <si>
    <t>薯条盒（中）</t>
  </si>
  <si>
    <t>上10*下宽7.5*高10cm/6000个/件</t>
  </si>
  <si>
    <t>YH0163</t>
  </si>
  <si>
    <t>圆形塑料罐</t>
  </si>
  <si>
    <t>1*469个，85*85</t>
  </si>
  <si>
    <t>YH0271</t>
  </si>
  <si>
    <t>小号透明黑底方盒</t>
  </si>
  <si>
    <t>边长8cm*高4.3cm</t>
  </si>
  <si>
    <t>YH0320</t>
  </si>
  <si>
    <t>薯条盒（大）</t>
  </si>
  <si>
    <t>上10*下宽8.5*高9.5cm/4000个/件</t>
  </si>
  <si>
    <t>YH0164</t>
  </si>
  <si>
    <t>J009打包盒</t>
  </si>
  <si>
    <t>YH0272</t>
  </si>
  <si>
    <t>透明黑底长型盒</t>
  </si>
  <si>
    <t>长19cm*宽6.7cm*高6cm、配装饰贴纸</t>
  </si>
  <si>
    <t>YH0321</t>
  </si>
  <si>
    <t>带手提水果茶桶</t>
  </si>
  <si>
    <t>1L/加厚/带贴纸</t>
  </si>
  <si>
    <t>YH0165</t>
  </si>
  <si>
    <t>K57打包盒</t>
  </si>
  <si>
    <t>YH0273</t>
  </si>
  <si>
    <t>2粒手提马芬盒</t>
  </si>
  <si>
    <t>长16.5cm*宽9.2cm*高8.7cm</t>
  </si>
  <si>
    <t>YH0322</t>
  </si>
  <si>
    <t>红色螺纹咖啡杯</t>
  </si>
  <si>
    <t>14安/400ml配黑色盖/加厚双层</t>
  </si>
  <si>
    <t>YH0166</t>
  </si>
  <si>
    <t>J324打包盒</t>
  </si>
  <si>
    <t>YH0274</t>
  </si>
  <si>
    <t>椭圆注塑盒430ml</t>
  </si>
  <si>
    <t>长15cm*宽9.5cm*高5cm、配装饰贴纸</t>
  </si>
  <si>
    <t>YH0323</t>
  </si>
  <si>
    <t>650ml加厚/带孔铝盖带内垫/高16*8</t>
  </si>
  <si>
    <t>YH0181</t>
  </si>
  <si>
    <t>J307打包盒</t>
  </si>
  <si>
    <t>YH0275</t>
  </si>
  <si>
    <t>亚克力长方盒280ml</t>
  </si>
  <si>
    <t>长12cm*宽6cm*高5cm、配装饰贴纸</t>
  </si>
  <si>
    <t>YH0324</t>
  </si>
  <si>
    <t>易拉罐奶茶打包瓶</t>
  </si>
  <si>
    <t>650ml/约高17*7.3/带易拉罐盖</t>
  </si>
  <si>
    <t>YH0187</t>
  </si>
  <si>
    <t>硅胶蒸笼布</t>
  </si>
  <si>
    <t>44*64CM</t>
  </si>
  <si>
    <t>YH0276</t>
  </si>
  <si>
    <t>2粒芝士蛋糕盒</t>
  </si>
  <si>
    <t>长11cm*宽7.5cm*宽5cm、配装饰贴纸</t>
  </si>
  <si>
    <t>YH0197</t>
  </si>
  <si>
    <t>三文治盒</t>
  </si>
  <si>
    <t>1*200个</t>
  </si>
  <si>
    <t>YH0277</t>
  </si>
  <si>
    <t>中号透明黑底方盒</t>
  </si>
  <si>
    <t>边长12cm*高6cm、配装饰贴纸</t>
  </si>
  <si>
    <r>
      <rPr>
        <b/>
        <sz val="8"/>
        <color rgb="FF3E3EEA"/>
        <rFont val="宋体"/>
        <charset val="134"/>
        <scheme val="minor"/>
      </rPr>
      <t>本期报价下浮率=</t>
    </r>
    <r>
      <rPr>
        <b/>
        <u/>
        <sz val="8"/>
        <color rgb="FF3E3EEA"/>
        <rFont val="宋体"/>
        <charset val="134"/>
        <scheme val="minor"/>
      </rPr>
      <t xml:space="preserve">     %</t>
    </r>
  </si>
  <si>
    <t>1、投标报价方需提供公司营业执照等相关证件复印件加盖公章；
2、报价采用填报下浮率的方式，投标报价方根据采购人提供的最高限价填报下浮率，高于最高限价的报价视为无效，下浮率最高的报价单位为中标单位，如出现最高下浮率相同的，由该相同报价的投标人现场再次竞价，选取下浮率最高的报价单位为中标单位；
3、配送价=最高限价*（1-下浮率），本次报价已包含运输、发票等一切费用；
4、开标结果经采购人公示后，签订供货合同（合同有效期：2023年6月26日-2023年12月25日）。</t>
  </si>
  <si>
    <t>投标单位名称（盖章）：</t>
  </si>
  <si>
    <t>联系人：</t>
  </si>
  <si>
    <t>联系电话:</t>
  </si>
  <si>
    <t>报价日期：  2023  年  月  日</t>
  </si>
  <si>
    <t>此栏只限招标单位填写</t>
  </si>
  <si>
    <r>
      <rPr>
        <sz val="12"/>
        <rFont val="宋体"/>
        <charset val="134"/>
      </rPr>
      <t>复核下浮率：</t>
    </r>
    <r>
      <rPr>
        <u/>
        <sz val="12"/>
        <rFont val="宋体"/>
        <charset val="134"/>
      </rPr>
      <t xml:space="preserve">              </t>
    </r>
    <r>
      <rPr>
        <sz val="12"/>
        <rFont val="宋体"/>
        <charset val="134"/>
      </rPr>
      <t xml:space="preserve">  </t>
    </r>
  </si>
  <si>
    <t>评标结果：①中标  （  ）</t>
  </si>
  <si>
    <r>
      <rPr>
        <sz val="12"/>
        <rFont val="宋体"/>
        <charset val="134"/>
      </rPr>
      <t xml:space="preserve">          ②不中标（  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</si>
  <si>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排名：第</t>
    </r>
    <r>
      <rPr>
        <u/>
        <sz val="12"/>
        <rFont val="宋体"/>
        <charset val="134"/>
      </rPr>
      <t xml:space="preserve">      </t>
    </r>
    <r>
      <rPr>
        <sz val="12"/>
        <rFont val="宋体"/>
        <charset val="134"/>
      </rPr>
      <t xml:space="preserve">名 </t>
    </r>
  </si>
  <si>
    <t>评标人签名：</t>
  </si>
  <si>
    <t xml:space="preserve">评标人签名：             </t>
  </si>
  <si>
    <t xml:space="preserve">复核人签名：         </t>
  </si>
  <si>
    <t>备注：</t>
  </si>
  <si>
    <t>评标时间：</t>
  </si>
  <si>
    <t>评标日期：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</si>
</sst>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);[Red]\(0.0\)"/>
    <numFmt numFmtId="177" formatCode="0.00_ "/>
    <numFmt numFmtId="178" formatCode="0.00_ ;[Red]\-0.00\ "/>
    <numFmt numFmtId="179" formatCode="0.00_);[Red]\(0.00\)"/>
  </numFmts>
  <fonts count="5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charset val="134"/>
      <scheme val="minor"/>
    </font>
    <font>
      <sz val="8"/>
      <name val="宋体"/>
      <charset val="134"/>
      <scheme val="minor"/>
    </font>
    <font>
      <sz val="10"/>
      <name val="宋体"/>
      <charset val="134"/>
      <scheme val="minor"/>
    </font>
    <font>
      <b/>
      <sz val="12"/>
      <name val="宋体"/>
      <charset val="134"/>
    </font>
    <font>
      <b/>
      <sz val="11"/>
      <name val="黑体"/>
      <charset val="134"/>
    </font>
    <font>
      <b/>
      <sz val="9"/>
      <name val="宋体"/>
      <charset val="134"/>
    </font>
    <font>
      <sz val="8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8"/>
      <color rgb="FF3E3EEA"/>
      <name val="宋体"/>
      <charset val="134"/>
      <scheme val="minor"/>
    </font>
    <font>
      <u/>
      <sz val="12"/>
      <name val="宋体"/>
      <charset val="134"/>
    </font>
    <font>
      <sz val="12"/>
      <name val="宋体"/>
      <charset val="134"/>
      <scheme val="minor"/>
    </font>
    <font>
      <sz val="8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u/>
      <sz val="10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indexed="52"/>
      <name val="宋体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indexed="23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indexed="56"/>
      <name val="宋体"/>
      <charset val="134"/>
    </font>
    <font>
      <sz val="12"/>
      <name val="Times New Roman"/>
      <charset val="134"/>
    </font>
    <font>
      <sz val="11"/>
      <color indexed="9"/>
      <name val="宋体"/>
      <charset val="134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3"/>
      <color indexed="56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indexed="63"/>
      <name val="宋体"/>
      <charset val="134"/>
    </font>
    <font>
      <sz val="11"/>
      <color indexed="60"/>
      <name val="宋体"/>
      <charset val="134"/>
    </font>
    <font>
      <sz val="10"/>
      <name val="Helv"/>
      <charset val="134"/>
    </font>
    <font>
      <b/>
      <sz val="11"/>
      <color indexed="8"/>
      <name val="宋体"/>
      <charset val="134"/>
    </font>
    <font>
      <b/>
      <sz val="18"/>
      <color indexed="56"/>
      <name val="宋体"/>
      <charset val="134"/>
    </font>
    <font>
      <b/>
      <sz val="11"/>
      <color indexed="9"/>
      <name val="宋体"/>
      <charset val="134"/>
    </font>
    <font>
      <b/>
      <sz val="15"/>
      <color indexed="56"/>
      <name val="宋体"/>
      <charset val="134"/>
    </font>
    <font>
      <sz val="11"/>
      <color indexed="20"/>
      <name val="宋体"/>
      <charset val="134"/>
    </font>
    <font>
      <sz val="10"/>
      <color indexed="8"/>
      <name val="Arial"/>
      <charset val="134"/>
    </font>
    <font>
      <sz val="11"/>
      <color indexed="62"/>
      <name val="宋体"/>
      <charset val="134"/>
    </font>
    <font>
      <sz val="11"/>
      <color indexed="17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b/>
      <u/>
      <sz val="8"/>
      <color rgb="FF3E3EEA"/>
      <name val="宋体"/>
      <charset val="134"/>
      <scheme val="minor"/>
    </font>
  </fonts>
  <fills count="5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thick">
        <color indexed="2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7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7" fillId="3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9" fillId="5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0" borderId="0"/>
    <xf numFmtId="0" fontId="9" fillId="0" borderId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6" borderId="13" applyNumberFormat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0" borderId="0"/>
    <xf numFmtId="0" fontId="23" fillId="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0" fillId="11" borderId="14" applyNumberFormat="0" applyFont="0" applyAlignment="0" applyProtection="0">
      <alignment vertical="center"/>
    </xf>
    <xf numFmtId="0" fontId="10" fillId="0" borderId="0"/>
    <xf numFmtId="0" fontId="22" fillId="0" borderId="0">
      <alignment vertical="center"/>
    </xf>
    <xf numFmtId="0" fontId="23" fillId="1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/>
    <xf numFmtId="0" fontId="22" fillId="0" borderId="0">
      <alignment vertical="center"/>
    </xf>
    <xf numFmtId="0" fontId="31" fillId="13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2" fillId="0" borderId="0">
      <alignment vertical="center"/>
    </xf>
    <xf numFmtId="0" fontId="35" fillId="0" borderId="15" applyNumberFormat="0" applyFill="0" applyAlignment="0" applyProtection="0">
      <alignment vertical="center"/>
    </xf>
    <xf numFmtId="0" fontId="10" fillId="0" borderId="0"/>
    <xf numFmtId="0" fontId="2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27" fillId="0" borderId="16" applyNumberFormat="0" applyFill="0" applyAlignment="0" applyProtection="0">
      <alignment vertical="center"/>
    </xf>
    <xf numFmtId="0" fontId="22" fillId="0" borderId="0">
      <alignment vertical="center"/>
    </xf>
    <xf numFmtId="0" fontId="36" fillId="0" borderId="17" applyNumberFormat="0" applyFill="0" applyAlignment="0" applyProtection="0">
      <alignment vertical="center"/>
    </xf>
    <xf numFmtId="0" fontId="9" fillId="0" borderId="0">
      <alignment vertical="center"/>
    </xf>
    <xf numFmtId="0" fontId="10" fillId="0" borderId="0"/>
    <xf numFmtId="0" fontId="9" fillId="0" borderId="0">
      <alignment vertical="center"/>
    </xf>
    <xf numFmtId="0" fontId="23" fillId="15" borderId="0" applyNumberFormat="0" applyBorder="0" applyAlignment="0" applyProtection="0">
      <alignment vertical="center"/>
    </xf>
    <xf numFmtId="0" fontId="37" fillId="16" borderId="18" applyNumberFormat="0" applyAlignment="0" applyProtection="0">
      <alignment vertical="center"/>
    </xf>
    <xf numFmtId="0" fontId="38" fillId="16" borderId="12" applyNumberForma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39" fillId="18" borderId="19" applyNumberFormat="0" applyAlignment="0" applyProtection="0">
      <alignment vertical="center"/>
    </xf>
    <xf numFmtId="0" fontId="22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7" fillId="0" borderId="0">
      <alignment vertical="center"/>
    </xf>
    <xf numFmtId="0" fontId="40" fillId="0" borderId="20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1" fillId="0" borderId="21" applyNumberFormat="0" applyFill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3" fillId="22" borderId="0" applyNumberFormat="0" applyBorder="0" applyAlignment="0" applyProtection="0">
      <alignment vertical="center"/>
    </xf>
    <xf numFmtId="0" fontId="22" fillId="0" borderId="0">
      <alignment vertical="center"/>
    </xf>
    <xf numFmtId="0" fontId="18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30" fillId="0" borderId="0"/>
    <xf numFmtId="0" fontId="22" fillId="0" borderId="0">
      <alignment vertical="center"/>
    </xf>
    <xf numFmtId="0" fontId="9" fillId="0" borderId="0">
      <alignment vertical="center"/>
    </xf>
    <xf numFmtId="0" fontId="44" fillId="6" borderId="22" applyNumberFormat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9" fillId="0" borderId="0"/>
    <xf numFmtId="0" fontId="23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9" fillId="0" borderId="0">
      <alignment vertical="center"/>
    </xf>
    <xf numFmtId="0" fontId="10" fillId="0" borderId="0"/>
    <xf numFmtId="0" fontId="10" fillId="0" borderId="0"/>
    <xf numFmtId="0" fontId="23" fillId="35" borderId="0" applyNumberFormat="0" applyBorder="0" applyAlignment="0" applyProtection="0">
      <alignment vertical="center"/>
    </xf>
    <xf numFmtId="0" fontId="9" fillId="0" borderId="0"/>
    <xf numFmtId="0" fontId="23" fillId="36" borderId="0" applyNumberFormat="0" applyBorder="0" applyAlignment="0" applyProtection="0">
      <alignment vertical="center"/>
    </xf>
    <xf numFmtId="0" fontId="45" fillId="37" borderId="0" applyNumberFormat="0" applyBorder="0" applyAlignment="0" applyProtection="0">
      <alignment vertical="center"/>
    </xf>
    <xf numFmtId="0" fontId="18" fillId="38" borderId="0" applyNumberFormat="0" applyBorder="0" applyAlignment="0" applyProtection="0">
      <alignment vertical="center"/>
    </xf>
    <xf numFmtId="0" fontId="45" fillId="37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9" fillId="0" borderId="0">
      <alignment vertical="center"/>
    </xf>
    <xf numFmtId="0" fontId="10" fillId="0" borderId="0"/>
    <xf numFmtId="0" fontId="10" fillId="0" borderId="0"/>
    <xf numFmtId="0" fontId="23" fillId="40" borderId="0" applyNumberFormat="0" applyBorder="0" applyAlignment="0" applyProtection="0">
      <alignment vertical="center"/>
    </xf>
    <xf numFmtId="0" fontId="46" fillId="0" borderId="0"/>
    <xf numFmtId="0" fontId="17" fillId="3" borderId="0" applyNumberFormat="0" applyBorder="0" applyAlignment="0" applyProtection="0">
      <alignment vertical="center"/>
    </xf>
    <xf numFmtId="0" fontId="44" fillId="6" borderId="22" applyNumberFormat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9" fillId="0" borderId="0">
      <alignment vertical="center"/>
    </xf>
    <xf numFmtId="0" fontId="31" fillId="4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1" fillId="42" borderId="0" applyNumberFormat="0" applyBorder="0" applyAlignment="0" applyProtection="0">
      <alignment vertical="center"/>
    </xf>
    <xf numFmtId="0" fontId="9" fillId="0" borderId="0">
      <alignment vertical="center"/>
    </xf>
    <xf numFmtId="0" fontId="47" fillId="0" borderId="23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7" fillId="4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9" fillId="0" borderId="24" applyNumberFormat="0" applyFill="0" applyAlignment="0" applyProtection="0">
      <alignment vertical="center"/>
    </xf>
    <xf numFmtId="0" fontId="9" fillId="0" borderId="0">
      <alignment vertical="center"/>
    </xf>
    <xf numFmtId="0" fontId="2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2" fillId="0" borderId="0">
      <alignment vertical="center"/>
    </xf>
    <xf numFmtId="0" fontId="9" fillId="0" borderId="0">
      <alignment vertical="center"/>
    </xf>
    <xf numFmtId="0" fontId="22" fillId="0" borderId="0">
      <alignment vertical="center"/>
    </xf>
    <xf numFmtId="0" fontId="9" fillId="0" borderId="0">
      <alignment vertical="center"/>
    </xf>
    <xf numFmtId="0" fontId="9" fillId="0" borderId="0"/>
    <xf numFmtId="0" fontId="2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0"/>
    <xf numFmtId="0" fontId="9" fillId="0" borderId="0">
      <alignment vertical="center"/>
    </xf>
    <xf numFmtId="0" fontId="17" fillId="44" borderId="0" applyNumberFormat="0" applyBorder="0" applyAlignment="0" applyProtection="0">
      <alignment vertical="center"/>
    </xf>
    <xf numFmtId="0" fontId="17" fillId="44" borderId="0" applyNumberFormat="0" applyBorder="0" applyAlignment="0" applyProtection="0">
      <alignment vertical="center"/>
    </xf>
    <xf numFmtId="0" fontId="9" fillId="0" borderId="0"/>
    <xf numFmtId="0" fontId="17" fillId="17" borderId="0" applyNumberFormat="0" applyBorder="0" applyAlignment="0" applyProtection="0">
      <alignment vertical="center"/>
    </xf>
    <xf numFmtId="0" fontId="9" fillId="0" borderId="0"/>
    <xf numFmtId="0" fontId="17" fillId="17" borderId="0" applyNumberFormat="0" applyBorder="0" applyAlignment="0" applyProtection="0">
      <alignment vertical="center"/>
    </xf>
    <xf numFmtId="0" fontId="22" fillId="0" borderId="0">
      <alignment vertical="center"/>
    </xf>
    <xf numFmtId="0" fontId="17" fillId="45" borderId="0" applyNumberFormat="0" applyBorder="0" applyAlignment="0" applyProtection="0">
      <alignment vertical="center"/>
    </xf>
    <xf numFmtId="0" fontId="17" fillId="45" borderId="0" applyNumberFormat="0" applyBorder="0" applyAlignment="0" applyProtection="0">
      <alignment vertical="center"/>
    </xf>
    <xf numFmtId="0" fontId="22" fillId="0" borderId="0">
      <alignment vertical="center"/>
    </xf>
    <xf numFmtId="0" fontId="17" fillId="46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7" fillId="47" borderId="0" applyNumberFormat="0" applyBorder="0" applyAlignment="0" applyProtection="0">
      <alignment vertical="center"/>
    </xf>
    <xf numFmtId="0" fontId="17" fillId="47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0" fillId="6" borderId="13" applyNumberFormat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49" fillId="2" borderId="25" applyNumberForma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47" borderId="0" applyNumberFormat="0" applyBorder="0" applyAlignment="0" applyProtection="0">
      <alignment vertical="center"/>
    </xf>
    <xf numFmtId="0" fontId="17" fillId="47" borderId="0" applyNumberFormat="0" applyBorder="0" applyAlignment="0" applyProtection="0">
      <alignment vertical="center"/>
    </xf>
    <xf numFmtId="0" fontId="10" fillId="0" borderId="0"/>
    <xf numFmtId="0" fontId="31" fillId="48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22" fillId="0" borderId="0">
      <alignment vertical="center"/>
    </xf>
    <xf numFmtId="0" fontId="10" fillId="0" borderId="0"/>
    <xf numFmtId="0" fontId="31" fillId="13" borderId="0" applyNumberFormat="0" applyBorder="0" applyAlignment="0" applyProtection="0">
      <alignment vertical="center"/>
    </xf>
    <xf numFmtId="0" fontId="10" fillId="0" borderId="0"/>
    <xf numFmtId="0" fontId="31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10" fillId="0" borderId="0"/>
    <xf numFmtId="0" fontId="31" fillId="42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31" fillId="49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10" fillId="0" borderId="0"/>
    <xf numFmtId="0" fontId="31" fillId="50" borderId="0" applyNumberFormat="0" applyBorder="0" applyAlignment="0" applyProtection="0">
      <alignment vertical="center"/>
    </xf>
    <xf numFmtId="0" fontId="31" fillId="50" borderId="0" applyNumberFormat="0" applyBorder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51" fillId="10" borderId="0" applyNumberFormat="0" applyBorder="0" applyAlignment="0" applyProtection="0">
      <alignment vertical="center"/>
    </xf>
    <xf numFmtId="0" fontId="51" fillId="10" borderId="0" applyNumberFormat="0" applyBorder="0" applyAlignment="0" applyProtection="0">
      <alignment vertical="center"/>
    </xf>
    <xf numFmtId="0" fontId="51" fillId="10" borderId="0" applyNumberFormat="0" applyBorder="0" applyAlignment="0" applyProtection="0">
      <alignment vertical="center"/>
    </xf>
    <xf numFmtId="0" fontId="51" fillId="10" borderId="0" applyNumberFormat="0" applyBorder="0" applyAlignment="0" applyProtection="0">
      <alignment vertical="center"/>
    </xf>
    <xf numFmtId="0" fontId="51" fillId="10" borderId="0" applyNumberFormat="0" applyBorder="0" applyAlignment="0" applyProtection="0">
      <alignment vertical="center"/>
    </xf>
    <xf numFmtId="0" fontId="9" fillId="0" borderId="0"/>
    <xf numFmtId="0" fontId="51" fillId="10" borderId="0" applyNumberFormat="0" applyBorder="0" applyAlignment="0" applyProtection="0">
      <alignment vertical="center"/>
    </xf>
    <xf numFmtId="0" fontId="51" fillId="10" borderId="0" applyNumberFormat="0" applyBorder="0" applyAlignment="0" applyProtection="0">
      <alignment vertical="center"/>
    </xf>
    <xf numFmtId="0" fontId="51" fillId="10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9" fillId="0" borderId="0">
      <alignment vertical="center"/>
    </xf>
    <xf numFmtId="0" fontId="17" fillId="0" borderId="0">
      <alignment vertical="center"/>
    </xf>
    <xf numFmtId="0" fontId="22" fillId="0" borderId="0">
      <alignment vertical="center"/>
    </xf>
    <xf numFmtId="0" fontId="17" fillId="0" borderId="0">
      <alignment vertical="center"/>
    </xf>
    <xf numFmtId="0" fontId="52" fillId="0" borderId="0"/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0" fillId="0" borderId="0"/>
    <xf numFmtId="0" fontId="9" fillId="0" borderId="0">
      <alignment vertical="center"/>
    </xf>
    <xf numFmtId="0" fontId="9" fillId="0" borderId="0">
      <alignment vertical="center"/>
    </xf>
    <xf numFmtId="0" fontId="2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2" fillId="0" borderId="0">
      <alignment vertical="center"/>
    </xf>
    <xf numFmtId="0" fontId="10" fillId="0" borderId="0"/>
    <xf numFmtId="0" fontId="22" fillId="0" borderId="0">
      <alignment vertical="center"/>
    </xf>
    <xf numFmtId="0" fontId="2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1" fillId="42" borderId="0" applyNumberFormat="0" applyBorder="0" applyAlignment="0" applyProtection="0">
      <alignment vertical="center"/>
    </xf>
    <xf numFmtId="0" fontId="9" fillId="0" borderId="0">
      <alignment vertical="center"/>
    </xf>
    <xf numFmtId="0" fontId="31" fillId="4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53" fillId="46" borderId="13" applyNumberFormat="0" applyAlignment="0" applyProtection="0">
      <alignment vertical="center"/>
    </xf>
    <xf numFmtId="0" fontId="9" fillId="0" borderId="0">
      <alignment vertical="center"/>
    </xf>
    <xf numFmtId="0" fontId="53" fillId="46" borderId="13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9" fillId="0" borderId="0"/>
    <xf numFmtId="0" fontId="9" fillId="0" borderId="0"/>
    <xf numFmtId="0" fontId="22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2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1" fillId="49" borderId="0" applyNumberFormat="0" applyBorder="0" applyAlignment="0" applyProtection="0">
      <alignment vertical="center"/>
    </xf>
    <xf numFmtId="0" fontId="9" fillId="0" borderId="0"/>
    <xf numFmtId="0" fontId="31" fillId="49" borderId="0" applyNumberFormat="0" applyBorder="0" applyAlignment="0" applyProtection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31" fillId="51" borderId="0" applyNumberFormat="0" applyBorder="0" applyAlignment="0" applyProtection="0">
      <alignment vertical="center"/>
    </xf>
    <xf numFmtId="0" fontId="10" fillId="0" borderId="0"/>
    <xf numFmtId="0" fontId="31" fillId="51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1" fillId="41" borderId="0" applyNumberFormat="0" applyBorder="0" applyAlignment="0" applyProtection="0">
      <alignment vertical="center"/>
    </xf>
    <xf numFmtId="0" fontId="10" fillId="0" borderId="0"/>
    <xf numFmtId="0" fontId="22" fillId="0" borderId="0">
      <alignment vertical="center"/>
    </xf>
    <xf numFmtId="0" fontId="22" fillId="0" borderId="0">
      <alignment vertical="center"/>
    </xf>
    <xf numFmtId="0" fontId="9" fillId="52" borderId="27" applyNumberFormat="0" applyFont="0" applyAlignment="0" applyProtection="0">
      <alignment vertical="center"/>
    </xf>
    <xf numFmtId="0" fontId="22" fillId="0" borderId="0">
      <alignment vertical="center"/>
    </xf>
    <xf numFmtId="0" fontId="9" fillId="52" borderId="27" applyNumberFormat="0" applyFont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9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9" fillId="0" borderId="0">
      <alignment vertical="center"/>
    </xf>
    <xf numFmtId="0" fontId="30" fillId="0" borderId="0"/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54" fillId="44" borderId="0" applyNumberFormat="0" applyBorder="0" applyAlignment="0" applyProtection="0">
      <alignment vertical="center"/>
    </xf>
    <xf numFmtId="0" fontId="54" fillId="44" borderId="0" applyNumberFormat="0" applyBorder="0" applyAlignment="0" applyProtection="0">
      <alignment vertical="center"/>
    </xf>
    <xf numFmtId="0" fontId="54" fillId="44" borderId="0" applyNumberFormat="0" applyBorder="0" applyAlignment="0" applyProtection="0">
      <alignment vertical="center"/>
    </xf>
    <xf numFmtId="0" fontId="54" fillId="44" borderId="0" applyNumberFormat="0" applyBorder="0" applyAlignment="0" applyProtection="0">
      <alignment vertical="center"/>
    </xf>
    <xf numFmtId="0" fontId="54" fillId="44" borderId="0" applyNumberFormat="0" applyBorder="0" applyAlignment="0" applyProtection="0">
      <alignment vertical="center"/>
    </xf>
    <xf numFmtId="0" fontId="54" fillId="44" borderId="0" applyNumberFormat="0" applyBorder="0" applyAlignment="0" applyProtection="0">
      <alignment vertical="center"/>
    </xf>
    <xf numFmtId="0" fontId="54" fillId="44" borderId="0" applyNumberFormat="0" applyBorder="0" applyAlignment="0" applyProtection="0">
      <alignment vertical="center"/>
    </xf>
    <xf numFmtId="0" fontId="54" fillId="44" borderId="0" applyNumberFormat="0" applyBorder="0" applyAlignment="0" applyProtection="0">
      <alignment vertical="center"/>
    </xf>
    <xf numFmtId="0" fontId="47" fillId="0" borderId="23" applyNumberFormat="0" applyFill="0" applyAlignment="0" applyProtection="0">
      <alignment vertical="center"/>
    </xf>
    <xf numFmtId="0" fontId="49" fillId="2" borderId="25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31" fillId="53" borderId="0" applyNumberFormat="0" applyBorder="0" applyAlignment="0" applyProtection="0">
      <alignment vertical="center"/>
    </xf>
    <xf numFmtId="0" fontId="31" fillId="53" borderId="0" applyNumberFormat="0" applyBorder="0" applyAlignment="0" applyProtection="0">
      <alignment vertical="center"/>
    </xf>
    <xf numFmtId="0" fontId="31" fillId="54" borderId="0" applyNumberFormat="0" applyBorder="0" applyAlignment="0" applyProtection="0">
      <alignment vertical="center"/>
    </xf>
    <xf numFmtId="0" fontId="31" fillId="54" borderId="0" applyNumberFormat="0" applyBorder="0" applyAlignment="0" applyProtection="0">
      <alignment vertical="center"/>
    </xf>
    <xf numFmtId="0" fontId="30" fillId="0" borderId="0"/>
  </cellStyleXfs>
  <cellXfs count="94">
    <xf numFmtId="0" fontId="0" fillId="0" borderId="0" xfId="0">
      <alignment vertical="center"/>
    </xf>
    <xf numFmtId="0" fontId="1" fillId="0" borderId="0" xfId="0" applyFont="1" applyFill="1" applyProtection="1">
      <alignment vertical="center"/>
    </xf>
    <xf numFmtId="0" fontId="2" fillId="0" borderId="0" xfId="0" applyFont="1" applyFill="1" applyAlignment="1" applyProtection="1">
      <alignment horizontal="center" vertical="center"/>
    </xf>
    <xf numFmtId="0" fontId="3" fillId="0" borderId="0" xfId="0" applyFont="1" applyFill="1" applyProtection="1">
      <alignment vertical="center"/>
    </xf>
    <xf numFmtId="0" fontId="4" fillId="0" borderId="0" xfId="0" applyFont="1" applyFill="1" applyProtection="1">
      <alignment vertical="center"/>
    </xf>
    <xf numFmtId="0" fontId="4" fillId="0" borderId="0" xfId="0" applyFont="1" applyFill="1" applyAlignment="1" applyProtection="1">
      <alignment horizontal="left" vertical="center"/>
    </xf>
    <xf numFmtId="0" fontId="4" fillId="0" borderId="0" xfId="0" applyFont="1" applyFill="1" applyAlignment="1" applyProtection="1">
      <alignment horizontal="right" vertical="center"/>
    </xf>
    <xf numFmtId="0" fontId="4" fillId="0" borderId="0" xfId="0" applyFont="1" applyFill="1" applyAlignment="1" applyProtection="1">
      <alignment horizontal="center" vertical="center"/>
    </xf>
    <xf numFmtId="177" fontId="4" fillId="0" borderId="0" xfId="0" applyNumberFormat="1" applyFont="1" applyFill="1" applyAlignment="1" applyProtection="1">
      <alignment horizontal="center" vertical="center"/>
    </xf>
    <xf numFmtId="0" fontId="5" fillId="0" borderId="0" xfId="2" applyFont="1" applyFill="1" applyAlignment="1" applyProtection="1">
      <alignment horizontal="center" vertical="center"/>
    </xf>
    <xf numFmtId="0" fontId="6" fillId="0" borderId="1" xfId="2" applyFont="1" applyFill="1" applyBorder="1" applyAlignment="1" applyProtection="1">
      <alignment vertical="center"/>
    </xf>
    <xf numFmtId="0" fontId="6" fillId="0" borderId="0" xfId="2" applyFont="1" applyFill="1" applyBorder="1" applyAlignment="1" applyProtection="1">
      <alignment horizontal="left" vertical="center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center"/>
    </xf>
    <xf numFmtId="0" fontId="7" fillId="0" borderId="2" xfId="2" applyNumberFormat="1" applyFont="1" applyFill="1" applyBorder="1" applyAlignment="1" applyProtection="1">
      <alignment horizontal="center" vertical="center"/>
    </xf>
    <xf numFmtId="0" fontId="7" fillId="0" borderId="2" xfId="2" applyNumberFormat="1" applyFont="1" applyFill="1" applyBorder="1" applyAlignment="1" applyProtection="1">
      <alignment horizontal="center" vertical="center" wrapText="1"/>
    </xf>
    <xf numFmtId="176" fontId="7" fillId="0" borderId="2" xfId="2" applyNumberFormat="1" applyFont="1" applyFill="1" applyBorder="1" applyAlignment="1" applyProtection="1">
      <alignment horizontal="center" vertical="center" wrapText="1"/>
    </xf>
    <xf numFmtId="0" fontId="3" fillId="0" borderId="2" xfId="232" applyFont="1" applyFill="1" applyBorder="1" applyAlignment="1" applyProtection="1">
      <alignment horizontal="center" vertical="center" shrinkToFit="1"/>
    </xf>
    <xf numFmtId="178" fontId="3" fillId="0" borderId="2" xfId="232" applyNumberFormat="1" applyFont="1" applyFill="1" applyBorder="1" applyAlignment="1" applyProtection="1">
      <alignment horizontal="center" vertical="center" shrinkToFit="1"/>
    </xf>
    <xf numFmtId="177" fontId="3" fillId="0" borderId="2" xfId="232" applyNumberFormat="1" applyFont="1" applyFill="1" applyBorder="1" applyAlignment="1" applyProtection="1">
      <alignment horizontal="center" vertical="center" shrinkToFit="1"/>
    </xf>
    <xf numFmtId="0" fontId="3" fillId="0" borderId="2" xfId="232" applyNumberFormat="1" applyFont="1" applyFill="1" applyBorder="1" applyAlignment="1" applyProtection="1">
      <alignment horizontal="center" vertical="center" shrinkToFit="1"/>
    </xf>
    <xf numFmtId="0" fontId="8" fillId="0" borderId="2" xfId="232" applyFont="1" applyFill="1" applyBorder="1" applyAlignment="1" applyProtection="1">
      <alignment horizontal="center" vertical="center" shrinkToFit="1"/>
    </xf>
    <xf numFmtId="178" fontId="8" fillId="0" borderId="2" xfId="232" applyNumberFormat="1" applyFont="1" applyFill="1" applyBorder="1" applyAlignment="1" applyProtection="1">
      <alignment horizontal="center" vertical="center" shrinkToFit="1"/>
    </xf>
    <xf numFmtId="0" fontId="8" fillId="0" borderId="2" xfId="232" applyNumberFormat="1" applyFont="1" applyFill="1" applyBorder="1" applyAlignment="1" applyProtection="1">
      <alignment horizontal="center" vertical="center" shrinkToFit="1"/>
    </xf>
    <xf numFmtId="0" fontId="3" fillId="0" borderId="2" xfId="229" applyFont="1" applyFill="1" applyBorder="1" applyAlignment="1" applyProtection="1">
      <alignment horizontal="center" vertical="center" shrinkToFit="1"/>
    </xf>
    <xf numFmtId="0" fontId="3" fillId="0" borderId="2" xfId="0" applyFont="1" applyFill="1" applyBorder="1" applyAlignment="1" applyProtection="1">
      <alignment horizontal="center" vertical="center"/>
    </xf>
    <xf numFmtId="178" fontId="3" fillId="0" borderId="2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center" vertical="center"/>
    </xf>
    <xf numFmtId="178" fontId="3" fillId="0" borderId="2" xfId="2" applyNumberFormat="1" applyFont="1" applyFill="1" applyBorder="1" applyAlignment="1" applyProtection="1">
      <alignment horizontal="center" vertical="center"/>
    </xf>
    <xf numFmtId="0" fontId="3" fillId="0" borderId="2" xfId="2" applyFont="1" applyFill="1" applyBorder="1" applyAlignment="1" applyProtection="1">
      <alignment horizontal="center" vertical="center"/>
    </xf>
    <xf numFmtId="0" fontId="3" fillId="0" borderId="2" xfId="2" applyNumberFormat="1" applyFont="1" applyFill="1" applyBorder="1" applyAlignment="1" applyProtection="1">
      <alignment horizontal="center" vertical="center"/>
    </xf>
    <xf numFmtId="0" fontId="3" fillId="0" borderId="2" xfId="2" applyNumberFormat="1" applyFont="1" applyFill="1" applyBorder="1" applyAlignment="1" applyProtection="1">
      <alignment horizontal="center" vertical="center" wrapText="1"/>
    </xf>
    <xf numFmtId="177" fontId="3" fillId="0" borderId="2" xfId="0" applyNumberFormat="1" applyFont="1" applyFill="1" applyBorder="1" applyAlignment="1" applyProtection="1">
      <alignment horizontal="center" vertical="center"/>
    </xf>
    <xf numFmtId="0" fontId="4" fillId="0" borderId="3" xfId="232" applyFont="1" applyFill="1" applyBorder="1" applyAlignment="1" applyProtection="1">
      <alignment horizontal="left" vertical="center" wrapText="1" shrinkToFit="1"/>
    </xf>
    <xf numFmtId="0" fontId="4" fillId="0" borderId="4" xfId="232" applyFont="1" applyFill="1" applyBorder="1" applyAlignment="1" applyProtection="1">
      <alignment horizontal="left" vertical="center" wrapText="1" shrinkToFit="1"/>
    </xf>
    <xf numFmtId="0" fontId="4" fillId="0" borderId="5" xfId="232" applyFont="1" applyFill="1" applyBorder="1" applyAlignment="1" applyProtection="1">
      <alignment horizontal="left" vertical="center" wrapText="1" shrinkToFit="1"/>
    </xf>
    <xf numFmtId="0" fontId="4" fillId="0" borderId="0" xfId="232" applyFont="1" applyFill="1" applyAlignment="1" applyProtection="1">
      <alignment horizontal="left" vertical="center" wrapText="1" shrinkToFit="1"/>
    </xf>
    <xf numFmtId="0" fontId="4" fillId="0" borderId="6" xfId="232" applyFont="1" applyFill="1" applyBorder="1" applyAlignment="1" applyProtection="1">
      <alignment horizontal="left" vertical="center" wrapText="1" shrinkToFit="1"/>
    </xf>
    <xf numFmtId="0" fontId="4" fillId="0" borderId="1" xfId="232" applyFont="1" applyFill="1" applyBorder="1" applyAlignment="1" applyProtection="1">
      <alignment horizontal="left" vertical="center" wrapText="1" shrinkToFit="1"/>
    </xf>
    <xf numFmtId="0" fontId="9" fillId="2" borderId="3" xfId="2" applyFont="1" applyFill="1" applyBorder="1" applyAlignment="1" applyProtection="1">
      <alignment horizontal="center" vertical="center" wrapText="1"/>
    </xf>
    <xf numFmtId="0" fontId="9" fillId="0" borderId="4" xfId="2" applyFont="1" applyFill="1" applyBorder="1" applyAlignment="1" applyProtection="1">
      <alignment horizontal="left"/>
    </xf>
    <xf numFmtId="0" fontId="4" fillId="0" borderId="4" xfId="0" applyFont="1" applyFill="1" applyBorder="1" applyProtection="1">
      <alignment vertical="center"/>
    </xf>
    <xf numFmtId="0" fontId="4" fillId="0" borderId="4" xfId="0" applyFont="1" applyFill="1" applyBorder="1" applyAlignment="1" applyProtection="1">
      <alignment horizontal="left" vertical="center"/>
    </xf>
    <xf numFmtId="0" fontId="9" fillId="0" borderId="4" xfId="2" applyFont="1" applyFill="1" applyBorder="1" applyAlignment="1" applyProtection="1"/>
    <xf numFmtId="0" fontId="9" fillId="2" borderId="5" xfId="2" applyFont="1" applyFill="1" applyBorder="1" applyAlignment="1" applyProtection="1">
      <alignment horizontal="center" vertical="center" wrapText="1"/>
    </xf>
    <xf numFmtId="0" fontId="9" fillId="0" borderId="0" xfId="2" applyFont="1" applyFill="1" applyBorder="1" applyAlignment="1" applyProtection="1">
      <alignment horizontal="left"/>
    </xf>
    <xf numFmtId="0" fontId="9" fillId="0" borderId="0" xfId="2" applyFont="1" applyFill="1" applyBorder="1" applyAlignment="1" applyProtection="1"/>
    <xf numFmtId="0" fontId="10" fillId="0" borderId="0" xfId="2" applyFont="1" applyFill="1" applyBorder="1" applyAlignment="1" applyProtection="1">
      <alignment horizontal="left"/>
    </xf>
    <xf numFmtId="0" fontId="9" fillId="2" borderId="6" xfId="2" applyFont="1" applyFill="1" applyBorder="1" applyAlignment="1" applyProtection="1">
      <alignment horizontal="center" vertical="center" wrapText="1"/>
    </xf>
    <xf numFmtId="0" fontId="9" fillId="0" borderId="1" xfId="2" applyFont="1" applyFill="1" applyBorder="1" applyAlignment="1" applyProtection="1"/>
    <xf numFmtId="0" fontId="9" fillId="0" borderId="1" xfId="2" applyFont="1" applyFill="1" applyBorder="1" applyAlignment="1" applyProtection="1">
      <alignment horizontal="center"/>
    </xf>
    <xf numFmtId="0" fontId="10" fillId="0" borderId="1" xfId="2" applyFont="1" applyFill="1" applyBorder="1" applyAlignment="1" applyProtection="1">
      <alignment horizontal="left"/>
    </xf>
    <xf numFmtId="0" fontId="6" fillId="0" borderId="0" xfId="2" applyFont="1" applyFill="1" applyBorder="1" applyAlignment="1" applyProtection="1">
      <alignment horizontal="center" vertical="center"/>
    </xf>
    <xf numFmtId="0" fontId="3" fillId="0" borderId="2" xfId="232" applyFont="1" applyFill="1" applyBorder="1" applyAlignment="1" applyProtection="1">
      <alignment horizontal="center" vertical="center" wrapText="1" shrinkToFit="1"/>
    </xf>
    <xf numFmtId="179" fontId="3" fillId="0" borderId="2" xfId="232" applyNumberFormat="1" applyFont="1" applyFill="1" applyBorder="1" applyAlignment="1" applyProtection="1">
      <alignment horizontal="center" vertical="center" shrinkToFit="1"/>
    </xf>
    <xf numFmtId="0" fontId="3" fillId="0" borderId="7" xfId="229" applyFont="1" applyFill="1" applyBorder="1" applyAlignment="1" applyProtection="1">
      <alignment horizontal="center" vertical="center" shrinkToFit="1"/>
    </xf>
    <xf numFmtId="0" fontId="3" fillId="0" borderId="7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 wrapText="1"/>
    </xf>
    <xf numFmtId="0" fontId="11" fillId="0" borderId="7" xfId="232" applyFont="1" applyFill="1" applyBorder="1" applyAlignment="1" applyProtection="1">
      <alignment horizontal="center" vertical="center" shrinkToFit="1"/>
      <protection locked="0"/>
    </xf>
    <xf numFmtId="0" fontId="4" fillId="0" borderId="3" xfId="232" applyFont="1" applyFill="1" applyBorder="1" applyAlignment="1" applyProtection="1">
      <alignment horizontal="left" vertical="center" shrinkToFit="1"/>
      <protection locked="0"/>
    </xf>
    <xf numFmtId="0" fontId="4" fillId="0" borderId="4" xfId="232" applyFont="1" applyFill="1" applyBorder="1" applyAlignment="1" applyProtection="1">
      <alignment horizontal="left" vertical="center" shrinkToFit="1"/>
      <protection locked="0"/>
    </xf>
    <xf numFmtId="0" fontId="4" fillId="0" borderId="5" xfId="232" applyFont="1" applyFill="1" applyBorder="1" applyAlignment="1" applyProtection="1">
      <alignment horizontal="left" vertical="center" shrinkToFit="1"/>
      <protection locked="0"/>
    </xf>
    <xf numFmtId="0" fontId="4" fillId="0" borderId="0" xfId="232" applyFont="1" applyFill="1" applyBorder="1" applyAlignment="1" applyProtection="1">
      <alignment horizontal="left" vertical="center" shrinkToFit="1"/>
      <protection locked="0"/>
    </xf>
    <xf numFmtId="0" fontId="4" fillId="0" borderId="6" xfId="232" applyFont="1" applyFill="1" applyBorder="1" applyAlignment="1" applyProtection="1">
      <alignment horizontal="left" vertical="center" shrinkToFit="1"/>
      <protection locked="0"/>
    </xf>
    <xf numFmtId="0" fontId="4" fillId="0" borderId="1" xfId="232" applyFont="1" applyFill="1" applyBorder="1" applyAlignment="1" applyProtection="1">
      <alignment horizontal="left" vertical="center" shrinkToFit="1"/>
      <protection locked="0"/>
    </xf>
    <xf numFmtId="0" fontId="4" fillId="0" borderId="4" xfId="0" applyFont="1" applyFill="1" applyBorder="1" applyAlignment="1" applyProtection="1">
      <alignment vertical="center"/>
    </xf>
    <xf numFmtId="0" fontId="4" fillId="0" borderId="4" xfId="0" applyFont="1" applyFill="1" applyBorder="1" applyAlignment="1" applyProtection="1">
      <alignment horizontal="right" vertical="center"/>
    </xf>
    <xf numFmtId="0" fontId="4" fillId="0" borderId="0" xfId="0" applyFont="1" applyFill="1" applyBorder="1" applyProtection="1">
      <alignment vertical="center"/>
    </xf>
    <xf numFmtId="0" fontId="4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Alignment="1" applyProtection="1">
      <alignment vertical="center"/>
    </xf>
    <xf numFmtId="0" fontId="12" fillId="0" borderId="0" xfId="2" applyFont="1" applyFill="1" applyAlignment="1" applyProtection="1">
      <alignment horizontal="left"/>
    </xf>
    <xf numFmtId="0" fontId="12" fillId="0" borderId="1" xfId="2" applyFont="1" applyFill="1" applyBorder="1" applyAlignment="1" applyProtection="1">
      <alignment horizontal="left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left" vertical="center"/>
    </xf>
    <xf numFmtId="0" fontId="4" fillId="0" borderId="1" xfId="0" applyFont="1" applyFill="1" applyBorder="1" applyAlignment="1" applyProtection="1">
      <alignment horizontal="right" vertical="center"/>
    </xf>
    <xf numFmtId="0" fontId="13" fillId="0" borderId="1" xfId="0" applyFont="1" applyFill="1" applyBorder="1" applyProtection="1">
      <alignment vertical="center"/>
    </xf>
    <xf numFmtId="177" fontId="1" fillId="0" borderId="0" xfId="0" applyNumberFormat="1" applyFont="1" applyFill="1" applyAlignment="1" applyProtection="1">
      <alignment horizontal="center" vertical="center"/>
    </xf>
    <xf numFmtId="0" fontId="6" fillId="0" borderId="0" xfId="2" applyFont="1" applyFill="1" applyAlignment="1" applyProtection="1">
      <alignment horizontal="left" vertical="center"/>
    </xf>
    <xf numFmtId="177" fontId="2" fillId="0" borderId="0" xfId="0" applyNumberFormat="1" applyFont="1" applyFill="1" applyAlignment="1" applyProtection="1">
      <alignment horizontal="center" vertical="center"/>
    </xf>
    <xf numFmtId="0" fontId="14" fillId="0" borderId="8" xfId="0" applyFont="1" applyBorder="1" applyAlignment="1" applyProtection="1">
      <alignment horizontal="center" vertical="center"/>
    </xf>
    <xf numFmtId="177" fontId="3" fillId="0" borderId="0" xfId="0" applyNumberFormat="1" applyFont="1" applyFill="1" applyAlignment="1" applyProtection="1">
      <alignment horizontal="center" vertical="center"/>
    </xf>
    <xf numFmtId="0" fontId="14" fillId="0" borderId="2" xfId="0" applyFont="1" applyBorder="1" applyAlignment="1" applyProtection="1">
      <alignment horizontal="center" vertical="center"/>
    </xf>
    <xf numFmtId="0" fontId="14" fillId="0" borderId="7" xfId="0" applyFont="1" applyBorder="1" applyAlignment="1" applyProtection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3" fillId="0" borderId="2" xfId="0" applyFont="1" applyFill="1" applyBorder="1" applyProtection="1">
      <alignment vertical="center"/>
    </xf>
    <xf numFmtId="0" fontId="4" fillId="0" borderId="9" xfId="232" applyFont="1" applyFill="1" applyBorder="1" applyAlignment="1" applyProtection="1">
      <alignment horizontal="left" vertical="center" shrinkToFit="1"/>
      <protection locked="0"/>
    </xf>
    <xf numFmtId="0" fontId="4" fillId="0" borderId="10" xfId="232" applyFont="1" applyFill="1" applyBorder="1" applyAlignment="1" applyProtection="1">
      <alignment horizontal="left" vertical="center" shrinkToFit="1"/>
      <protection locked="0"/>
    </xf>
    <xf numFmtId="0" fontId="4" fillId="0" borderId="11" xfId="232" applyFont="1" applyFill="1" applyBorder="1" applyAlignment="1" applyProtection="1">
      <alignment horizontal="left" vertical="center" shrinkToFit="1"/>
      <protection locked="0"/>
    </xf>
    <xf numFmtId="0" fontId="4" fillId="0" borderId="10" xfId="0" applyFont="1" applyFill="1" applyBorder="1" applyAlignment="1" applyProtection="1">
      <alignment horizontal="center" vertical="center"/>
    </xf>
    <xf numFmtId="0" fontId="9" fillId="2" borderId="0" xfId="2" applyFont="1" applyFill="1" applyAlignment="1" applyProtection="1">
      <alignment horizontal="center" vertical="center" wrapText="1"/>
    </xf>
    <xf numFmtId="0" fontId="16" fillId="0" borderId="10" xfId="2" applyFont="1" applyFill="1" applyBorder="1" applyAlignment="1" applyProtection="1">
      <alignment horizontal="left"/>
    </xf>
    <xf numFmtId="0" fontId="10" fillId="0" borderId="11" xfId="2" applyFont="1" applyFill="1" applyBorder="1" applyAlignment="1" applyProtection="1">
      <alignment horizontal="left"/>
    </xf>
    <xf numFmtId="0" fontId="4" fillId="0" borderId="0" xfId="0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 quotePrefix="1">
      <alignment horizontal="center" vertical="center"/>
    </xf>
  </cellXfs>
  <cellStyles count="371">
    <cellStyle name="常规" xfId="0" builtinId="0"/>
    <cellStyle name="货币[0]" xfId="1" builtinId="7"/>
    <cellStyle name="20% - 强调文字颜色 2 4 3 2 4 4" xfId="2"/>
    <cellStyle name="20% - 强调文字颜色 2 4 3 2 4 4 10 3" xfId="3"/>
    <cellStyle name="20% - 强调文字颜色 1 2" xfId="4"/>
    <cellStyle name="20% - 强调文字颜色 3" xfId="5" builtinId="38"/>
    <cellStyle name="输入" xfId="6" builtinId="20"/>
    <cellStyle name="货币" xfId="7" builtinId="4"/>
    <cellStyle name="常规 3 14" xfId="8"/>
    <cellStyle name="20% - 强调文字颜色 2 4 3 2 4 4 11 2" xfId="9"/>
    <cellStyle name="千位分隔[0]" xfId="10" builtinId="6"/>
    <cellStyle name="计算 2" xfId="11"/>
    <cellStyle name="40% - 强调文字颜色 3" xfId="12" builtinId="39"/>
    <cellStyle name="差" xfId="13" builtinId="27"/>
    <cellStyle name="常规 7 3" xfId="14"/>
    <cellStyle name="千位分隔" xfId="15" builtinId="3"/>
    <cellStyle name="常规 4 13" xfId="16"/>
    <cellStyle name="60% - 强调文字颜色 3" xfId="17" builtinId="40"/>
    <cellStyle name="超链接" xfId="18" builtinId="8"/>
    <cellStyle name="百分比" xfId="19" builtinId="5"/>
    <cellStyle name="20% - 强调文字颜色 2 2 2" xfId="20"/>
    <cellStyle name="20% - 强调文字颜色 2 4 3 2 4 4 14 2" xfId="21"/>
    <cellStyle name="已访问的超链接" xfId="22" builtinId="9"/>
    <cellStyle name="常规 6" xfId="23"/>
    <cellStyle name="注释" xfId="24" builtinId="10"/>
    <cellStyle name="常规 4 12" xfId="25"/>
    <cellStyle name="常规 12 2 2" xfId="26"/>
    <cellStyle name="60% - 强调文字颜色 2" xfId="27" builtinId="36"/>
    <cellStyle name="解释性文本 2 2" xfId="28"/>
    <cellStyle name="20% - 强调文字颜色 2 4 3 2 4 4 3" xfId="29"/>
    <cellStyle name="标题 4" xfId="30" builtinId="19"/>
    <cellStyle name="警告文本" xfId="31" builtinId="11"/>
    <cellStyle name="标题 4 2 2" xfId="32"/>
    <cellStyle name="_ET_STYLE_NoName_00_" xfId="33"/>
    <cellStyle name="常规 5 2" xfId="34"/>
    <cellStyle name="60% - 强调文字颜色 2 2 2" xfId="35"/>
    <cellStyle name="标题" xfId="36" builtinId="15"/>
    <cellStyle name="解释性文本" xfId="37" builtinId="53"/>
    <cellStyle name="标题 1" xfId="38" builtinId="16"/>
    <cellStyle name="常规 5 2 2" xfId="39"/>
    <cellStyle name="标题 2" xfId="40" builtinId="17"/>
    <cellStyle name="常规 4 11" xfId="41"/>
    <cellStyle name="60% - 强调文字颜色 1" xfId="42" builtinId="32"/>
    <cellStyle name="20% - 强调文字颜色 2 4 3 2 4 4 2" xfId="43"/>
    <cellStyle name="标题 3" xfId="44" builtinId="18"/>
    <cellStyle name="常规 20 3" xfId="45"/>
    <cellStyle name="标题 2 2 2" xfId="46"/>
    <cellStyle name="20% - 强调文字颜色 2 4 3 2 4 4 10" xfId="47"/>
    <cellStyle name="常规 4 14" xfId="48"/>
    <cellStyle name="20% - 强调文字颜色 2 4 3 2 4 4 16 2" xfId="49"/>
    <cellStyle name="60% - 强调文字颜色 4" xfId="50" builtinId="44"/>
    <cellStyle name="输出" xfId="51" builtinId="21"/>
    <cellStyle name="计算" xfId="52" builtinId="22"/>
    <cellStyle name="40% - 强调文字颜色 4 2" xfId="53"/>
    <cellStyle name="检查单元格" xfId="54" builtinId="23"/>
    <cellStyle name="常规 8 3" xfId="55"/>
    <cellStyle name="20% - 强调文字颜色 6" xfId="56" builtinId="50"/>
    <cellStyle name="强调文字颜色 2" xfId="57" builtinId="33"/>
    <cellStyle name="常规 6 2 3" xfId="58"/>
    <cellStyle name="链接单元格" xfId="59" builtinId="24"/>
    <cellStyle name="20% - 强调文字颜色 2 4 3 2 4 4 20" xfId="60"/>
    <cellStyle name="20% - 强调文字颜色 2 4 3 2 4 4 15" xfId="61"/>
    <cellStyle name="汇总" xfId="62" builtinId="25"/>
    <cellStyle name="好" xfId="63" builtinId="26"/>
    <cellStyle name="适中" xfId="64" builtinId="28"/>
    <cellStyle name="常规 8 2" xfId="65"/>
    <cellStyle name="20% - 强调文字颜色 5" xfId="66" builtinId="46"/>
    <cellStyle name="强调文字颜色 1" xfId="67" builtinId="29"/>
    <cellStyle name="20% - 强调文字颜色 1" xfId="68" builtinId="30"/>
    <cellStyle name="40% - 强调文字颜色 1" xfId="69" builtinId="31"/>
    <cellStyle name="_ET_STYLE_NoName_00__七月份订货对货单" xfId="70"/>
    <cellStyle name="常规 20 3 2" xfId="71"/>
    <cellStyle name="20% - 强调文字颜色 2 4 3 2 4 4 10 2" xfId="72"/>
    <cellStyle name="输出 2" xfId="73"/>
    <cellStyle name="20% - 强调文字颜色 2" xfId="74" builtinId="34"/>
    <cellStyle name="40% - 强调文字颜色 2" xfId="75" builtinId="35"/>
    <cellStyle name="强调文字颜色 3" xfId="76" builtinId="37"/>
    <cellStyle name="常规 3 8 2" xfId="77"/>
    <cellStyle name="强调文字颜色 4" xfId="78" builtinId="41"/>
    <cellStyle name="20% - 强调文字颜色 4" xfId="79" builtinId="42"/>
    <cellStyle name="40% - 强调文字颜色 4" xfId="80" builtinId="43"/>
    <cellStyle name="强调文字颜色 5" xfId="81" builtinId="45"/>
    <cellStyle name="40% - 强调文字颜色 5" xfId="82" builtinId="47"/>
    <cellStyle name="20% - 强调文字颜色 2 4 3 2 4 4 11" xfId="83"/>
    <cellStyle name="常规 4 20" xfId="84"/>
    <cellStyle name="常规 4 15" xfId="85"/>
    <cellStyle name="60% - 强调文字颜色 5" xfId="86" builtinId="48"/>
    <cellStyle name="常规 3 19 2" xfId="87"/>
    <cellStyle name="强调文字颜色 6" xfId="88" builtinId="49"/>
    <cellStyle name="适中 2" xfId="89"/>
    <cellStyle name="40% - 强调文字颜色 6" xfId="90" builtinId="51"/>
    <cellStyle name="适中 2 2" xfId="91"/>
    <cellStyle name="40% - 强调文字颜色 6 2" xfId="92"/>
    <cellStyle name="20% - 强调文字颜色 2 4 3 2 4 4 12" xfId="93"/>
    <cellStyle name="常规 4 21" xfId="94"/>
    <cellStyle name="常规 4 16" xfId="95"/>
    <cellStyle name="60% - 强调文字颜色 6" xfId="96" builtinId="52"/>
    <cellStyle name="_鼎斯特样品发货清单" xfId="97"/>
    <cellStyle name="20% - 强调文字颜色 1 2 2" xfId="98"/>
    <cellStyle name="输出 2 2" xfId="99"/>
    <cellStyle name="20% - 强调文字颜色 2 2" xfId="100"/>
    <cellStyle name="40% - 强调文字颜色 6 2 2" xfId="101"/>
    <cellStyle name="20% - 强调文字颜色 2 4 3 2 4 4 12 2" xfId="102"/>
    <cellStyle name="强调文字颜色 3 2 2" xfId="103"/>
    <cellStyle name="20% - 强调文字颜色 2 4 3 2 4 4 13" xfId="104"/>
    <cellStyle name="20% - 强调文字颜色 2 4 3 2 4 4 13 2" xfId="105"/>
    <cellStyle name="60% - 强调文字颜色 4 2 2" xfId="106"/>
    <cellStyle name="20% - 强调文字颜色 2 4 3 2 4 4 14" xfId="107"/>
    <cellStyle name="汇总 2" xfId="108"/>
    <cellStyle name="20% - 强调文字颜色 2 4 3 2 4 4 20 2" xfId="109"/>
    <cellStyle name="20% - 强调文字颜色 2 4 3 2 4 4 15 2" xfId="110"/>
    <cellStyle name="常规 6 3 2" xfId="111"/>
    <cellStyle name="20% - 强调文字颜色 2 4 3 2 4 4 21" xfId="112"/>
    <cellStyle name="20% - 强调文字颜色 2 4 3 2 4 4 16" xfId="113"/>
    <cellStyle name="20% - 强调文字颜色 2 4 3 2 4 4 17" xfId="114"/>
    <cellStyle name="20% - 强调文字颜色 2 4 3 2 4 4 17 2" xfId="115"/>
    <cellStyle name="20% - 强调文字颜色 2 4 3 2 4 4 18" xfId="116"/>
    <cellStyle name="20% - 强调文字颜色 2 4 3 2 4 4 18 2" xfId="117"/>
    <cellStyle name="40% - 强调文字颜色 3 2 2" xfId="118"/>
    <cellStyle name="20% - 强调文字颜色 2 4 3 2 4 4 19" xfId="119"/>
    <cellStyle name="20% - 强调文字颜色 2 4 3 2 4 4 19 2" xfId="120"/>
    <cellStyle name="标题 3 2" xfId="121"/>
    <cellStyle name="20% - 强调文字颜色 2 4 3 2 4 4 2 2" xfId="122"/>
    <cellStyle name="标题 4 2" xfId="123"/>
    <cellStyle name="20% - 强调文字颜色 2 4 3 2 4 4 3 2" xfId="124"/>
    <cellStyle name="标题 5" xfId="125"/>
    <cellStyle name="20% - 强调文字颜色 2 4 3 2 4 4 4" xfId="126"/>
    <cellStyle name="标题 5 2" xfId="127"/>
    <cellStyle name="20% - 强调文字颜色 2 4 3 2 4 4 4 2" xfId="128"/>
    <cellStyle name="20% - 强调文字颜色 2 4 3 2 4 4 5" xfId="129"/>
    <cellStyle name="20% - 强调文字颜色 2 4 3 2 4 4 5 2" xfId="130"/>
    <cellStyle name="20% - 强调文字颜色 2 4 3 2 4 4 6" xfId="131"/>
    <cellStyle name="常规 2 11" xfId="132"/>
    <cellStyle name="20% - 强调文字颜色 2 4 3 2 4 4 6 2" xfId="133"/>
    <cellStyle name="常规 16 2 2" xfId="134"/>
    <cellStyle name="常规 10 2" xfId="135"/>
    <cellStyle name="20% - 强调文字颜色 2 4 3 2 4 4 7" xfId="136"/>
    <cellStyle name="常规 2 7" xfId="137"/>
    <cellStyle name="常规 10 2 2" xfId="138"/>
    <cellStyle name="20% - 强调文字颜色 2 4 3 2 4 4 7 2" xfId="139"/>
    <cellStyle name="常规 10 3" xfId="140"/>
    <cellStyle name="20% - 强调文字颜色 2 4 3 2 4 4 8" xfId="141"/>
    <cellStyle name="常规 3 7" xfId="142"/>
    <cellStyle name="常规 10 3 2" xfId="143"/>
    <cellStyle name="20% - 强调文字颜色 2 4 3 2 4 4 8 2" xfId="144"/>
    <cellStyle name="20% - 强调文字颜色 2 4 3 2 4 4 9" xfId="145"/>
    <cellStyle name="常规 4 7" xfId="146"/>
    <cellStyle name="20% - 强调文字颜色 2 4 3 2 4 4 9 2" xfId="147"/>
    <cellStyle name="20% - 强调文字颜色 3 2" xfId="148"/>
    <cellStyle name="20% - 强调文字颜色 3 2 2" xfId="149"/>
    <cellStyle name="常规 3" xfId="150"/>
    <cellStyle name="20% - 强调文字颜色 4 2" xfId="151"/>
    <cellStyle name="常规 3 2" xfId="152"/>
    <cellStyle name="20% - 强调文字颜色 4 2 2" xfId="153"/>
    <cellStyle name="常规 8 2 2" xfId="154"/>
    <cellStyle name="20% - 强调文字颜色 5 2" xfId="155"/>
    <cellStyle name="20% - 强调文字颜色 5 2 2" xfId="156"/>
    <cellStyle name="常规 8 3 2" xfId="157"/>
    <cellStyle name="20% - 强调文字颜色 6 2" xfId="158"/>
    <cellStyle name="20% - 强调文字颜色 6 2 2" xfId="159"/>
    <cellStyle name="40% - 强调文字颜色 1 2" xfId="160"/>
    <cellStyle name="40% - 强调文字颜色 1 2 2" xfId="161"/>
    <cellStyle name="40% - 强调文字颜色 2 2" xfId="162"/>
    <cellStyle name="40% - 强调文字颜色 2 2 2" xfId="163"/>
    <cellStyle name="计算 2 2" xfId="164"/>
    <cellStyle name="40% - 强调文字颜色 3 2" xfId="165"/>
    <cellStyle name="检查单元格 2" xfId="166"/>
    <cellStyle name="40% - 强调文字颜色 4 2 2" xfId="167"/>
    <cellStyle name="40% - 强调文字颜色 5 2" xfId="168"/>
    <cellStyle name="40% - 强调文字颜色 5 2 2" xfId="169"/>
    <cellStyle name="常规 4 11 2" xfId="170"/>
    <cellStyle name="60% - 强调文字颜色 1 2" xfId="171"/>
    <cellStyle name="60% - 强调文字颜色 1 2 2" xfId="172"/>
    <cellStyle name="常规 5" xfId="173"/>
    <cellStyle name="常规 4 12 2" xfId="174"/>
    <cellStyle name="60% - 强调文字颜色 2 2" xfId="175"/>
    <cellStyle name="常规 4 13 2" xfId="176"/>
    <cellStyle name="60% - 强调文字颜色 3 2" xfId="177"/>
    <cellStyle name="60% - 强调文字颜色 3 2 2" xfId="178"/>
    <cellStyle name="常规 4 14 2" xfId="179"/>
    <cellStyle name="60% - 强调文字颜色 4 2" xfId="180"/>
    <cellStyle name="常规 4 20 2" xfId="181"/>
    <cellStyle name="常规 4 15 2" xfId="182"/>
    <cellStyle name="60% - 强调文字颜色 5 2" xfId="183"/>
    <cellStyle name="60% - 强调文字颜色 5 2 2" xfId="184"/>
    <cellStyle name="常规 4 16 2" xfId="185"/>
    <cellStyle name="60% - 强调文字颜色 6 2" xfId="186"/>
    <cellStyle name="60% - 强调文字颜色 6 2 2" xfId="187"/>
    <cellStyle name="标题 1 2" xfId="188"/>
    <cellStyle name="标题 1 2 2" xfId="189"/>
    <cellStyle name="标题 2 2" xfId="190"/>
    <cellStyle name="标题 3 2 2" xfId="191"/>
    <cellStyle name="差 2" xfId="192"/>
    <cellStyle name="差 2 2" xfId="193"/>
    <cellStyle name="差_10.牛肉" xfId="194"/>
    <cellStyle name="差_10.牛肉 2" xfId="195"/>
    <cellStyle name="差_竞争性报价表(2017年6-7月)总表" xfId="196"/>
    <cellStyle name="常规 3 6" xfId="197"/>
    <cellStyle name="差_竞争性报价表(2017年6-7月)总表 2" xfId="198"/>
    <cellStyle name="差_新造调料" xfId="199"/>
    <cellStyle name="差_新造调料 2" xfId="200"/>
    <cellStyle name="常规 16 3 2" xfId="201"/>
    <cellStyle name="常规 11 2" xfId="202"/>
    <cellStyle name="常规 11 2 2" xfId="203"/>
    <cellStyle name="常规 11 3" xfId="204"/>
    <cellStyle name="常规 11 3 2" xfId="205"/>
    <cellStyle name="常规 12 2" xfId="206"/>
    <cellStyle name="常规 12 3" xfId="207"/>
    <cellStyle name="常规 12 3 2" xfId="208"/>
    <cellStyle name="常规 13 2" xfId="209"/>
    <cellStyle name="常规 13 2 2" xfId="210"/>
    <cellStyle name="常规 13 3" xfId="211"/>
    <cellStyle name="常规 13 3 2" xfId="212"/>
    <cellStyle name="常规 2 10 2" xfId="213"/>
    <cellStyle name="常规 14" xfId="214"/>
    <cellStyle name="常规 14 2" xfId="215"/>
    <cellStyle name="常规 14 3" xfId="216"/>
    <cellStyle name="常规 15" xfId="217"/>
    <cellStyle name="常规 16 2" xfId="218"/>
    <cellStyle name="常规 16 3" xfId="219"/>
    <cellStyle name="常规 18 2" xfId="220"/>
    <cellStyle name="常规 19 3" xfId="221"/>
    <cellStyle name="常规 18 2 2" xfId="222"/>
    <cellStyle name="常规 18 3" xfId="223"/>
    <cellStyle name="常规 18 3 2" xfId="224"/>
    <cellStyle name="常规 19 2" xfId="225"/>
    <cellStyle name="常规 19 2 2" xfId="226"/>
    <cellStyle name="常规 19 3 2" xfId="227"/>
    <cellStyle name="常规 3 14 2" xfId="228"/>
    <cellStyle name="常规 2" xfId="229"/>
    <cellStyle name="常规 2 10" xfId="230"/>
    <cellStyle name="常规 2 11 2" xfId="231"/>
    <cellStyle name="常规_Sheet1" xfId="232"/>
    <cellStyle name="常规 2 12" xfId="233"/>
    <cellStyle name="常规 2 12 2" xfId="234"/>
    <cellStyle name="常规 2 13" xfId="235"/>
    <cellStyle name="常规 2 13 2" xfId="236"/>
    <cellStyle name="樣式 1" xfId="237"/>
    <cellStyle name="常规 2 14" xfId="238"/>
    <cellStyle name="常规 2 14 2" xfId="239"/>
    <cellStyle name="常规 2 20" xfId="240"/>
    <cellStyle name="常规 2 15" xfId="241"/>
    <cellStyle name="常规 2 15 2" xfId="242"/>
    <cellStyle name="常规 2 16" xfId="243"/>
    <cellStyle name="常规 2 16 2" xfId="244"/>
    <cellStyle name="常规 2 22" xfId="245"/>
    <cellStyle name="常规 2 17" xfId="246"/>
    <cellStyle name="常规 2 18" xfId="247"/>
    <cellStyle name="常规 2 19" xfId="248"/>
    <cellStyle name="常规 2 2" xfId="249"/>
    <cellStyle name="常规 2 2 2" xfId="250"/>
    <cellStyle name="常规 2 9 2" xfId="251"/>
    <cellStyle name="常规 2 3" xfId="252"/>
    <cellStyle name="常规 2 3 2" xfId="253"/>
    <cellStyle name="常规 2 4" xfId="254"/>
    <cellStyle name="常规 2 4 2" xfId="255"/>
    <cellStyle name="强调文字颜色 4 2" xfId="256"/>
    <cellStyle name="常规 2 5" xfId="257"/>
    <cellStyle name="强调文字颜色 4 2 2" xfId="258"/>
    <cellStyle name="常规 2 5 2" xfId="259"/>
    <cellStyle name="常规 2 6" xfId="260"/>
    <cellStyle name="常规 2 6 2" xfId="261"/>
    <cellStyle name="常规 2 7 2" xfId="262"/>
    <cellStyle name="输入 2" xfId="263"/>
    <cellStyle name="常规 2 8" xfId="264"/>
    <cellStyle name="输入 2 2" xfId="265"/>
    <cellStyle name="常规 2 8 2" xfId="266"/>
    <cellStyle name="常规 2 9" xfId="267"/>
    <cellStyle name="常规 20 2" xfId="268"/>
    <cellStyle name="常规 20 2 2" xfId="269"/>
    <cellStyle name="常规 3 10" xfId="270"/>
    <cellStyle name="常规 3 10 2" xfId="271"/>
    <cellStyle name="常规 9 2 2" xfId="272"/>
    <cellStyle name="常规 3 11" xfId="273"/>
    <cellStyle name="常规 3 11 2" xfId="274"/>
    <cellStyle name="常规 3 12" xfId="275"/>
    <cellStyle name="常规 3 12 2" xfId="276"/>
    <cellStyle name="常规 3 13" xfId="277"/>
    <cellStyle name="常规 3 13 2" xfId="278"/>
    <cellStyle name="常规 3 20" xfId="279"/>
    <cellStyle name="常规 3 15" xfId="280"/>
    <cellStyle name="常规 3 20 2" xfId="281"/>
    <cellStyle name="常规 3 15 2" xfId="282"/>
    <cellStyle name="常规 3 21" xfId="283"/>
    <cellStyle name="常规 3 16" xfId="284"/>
    <cellStyle name="常规 3 16 2" xfId="285"/>
    <cellStyle name="常规 3 22" xfId="286"/>
    <cellStyle name="常规 3 17" xfId="287"/>
    <cellStyle name="常规 3 17 2" xfId="288"/>
    <cellStyle name="常规 3 18" xfId="289"/>
    <cellStyle name="常规 3 18 2" xfId="290"/>
    <cellStyle name="常规 3 19" xfId="291"/>
    <cellStyle name="常规 3 2 2" xfId="292"/>
    <cellStyle name="常规 3 3" xfId="293"/>
    <cellStyle name="常规 3 3 2" xfId="294"/>
    <cellStyle name="常规 3 4" xfId="295"/>
    <cellStyle name="常规 3 4 2" xfId="296"/>
    <cellStyle name="强调文字颜色 5 2" xfId="297"/>
    <cellStyle name="常规 3 5" xfId="298"/>
    <cellStyle name="强调文字颜色 5 2 2" xfId="299"/>
    <cellStyle name="常规 3 5 2" xfId="300"/>
    <cellStyle name="常规 3 6 2" xfId="301"/>
    <cellStyle name="常规 3 7 2" xfId="302"/>
    <cellStyle name="常规 3 8" xfId="303"/>
    <cellStyle name="常规 3 9" xfId="304"/>
    <cellStyle name="常规 3 9 2" xfId="305"/>
    <cellStyle name="常规 4" xfId="306"/>
    <cellStyle name="常规 4 10" xfId="307"/>
    <cellStyle name="常规 4 10 2" xfId="308"/>
    <cellStyle name="常规 4 17" xfId="309"/>
    <cellStyle name="常规 4 17 2" xfId="310"/>
    <cellStyle name="常规 4 18" xfId="311"/>
    <cellStyle name="常规 4 18 2" xfId="312"/>
    <cellStyle name="常规 4 19" xfId="313"/>
    <cellStyle name="常规 4 19 2" xfId="314"/>
    <cellStyle name="常规 4 2" xfId="315"/>
    <cellStyle name="常规 4 4" xfId="316"/>
    <cellStyle name="常规 4 2 2" xfId="317"/>
    <cellStyle name="常规 4 3" xfId="318"/>
    <cellStyle name="常规 4 3 2" xfId="319"/>
    <cellStyle name="常规 6 4" xfId="320"/>
    <cellStyle name="常规 4 4 2" xfId="321"/>
    <cellStyle name="强调文字颜色 6 2" xfId="322"/>
    <cellStyle name="常规 4 5" xfId="323"/>
    <cellStyle name="强调文字颜色 6 2 2" xfId="324"/>
    <cellStyle name="常规 4 5 2" xfId="325"/>
    <cellStyle name="常规 4 6" xfId="326"/>
    <cellStyle name="常规 4 6 2" xfId="327"/>
    <cellStyle name="常规 4 7 2" xfId="328"/>
    <cellStyle name="常规 4 8" xfId="329"/>
    <cellStyle name="常规 4 8 2" xfId="330"/>
    <cellStyle name="常规 4 9" xfId="331"/>
    <cellStyle name="常规 4 9 2" xfId="332"/>
    <cellStyle name="强调文字颜色 3 2" xfId="333"/>
    <cellStyle name="常规 4_10.牛肉" xfId="334"/>
    <cellStyle name="常规 5 3" xfId="335"/>
    <cellStyle name="常规 5 3 2" xfId="336"/>
    <cellStyle name="注释 2" xfId="337"/>
    <cellStyle name="常规 6 2" xfId="338"/>
    <cellStyle name="注释 2 2" xfId="339"/>
    <cellStyle name="常规 6 2 2" xfId="340"/>
    <cellStyle name="常规 6 3" xfId="341"/>
    <cellStyle name="常规 7" xfId="342"/>
    <cellStyle name="常规 7 2" xfId="343"/>
    <cellStyle name="常规 7 2 2" xfId="344"/>
    <cellStyle name="常规 7 3 2" xfId="345"/>
    <cellStyle name="常规 8" xfId="346"/>
    <cellStyle name="常规 9" xfId="347"/>
    <cellStyle name="常规 9 2" xfId="348"/>
    <cellStyle name="常规 9 3" xfId="349"/>
    <cellStyle name="常规 9 3 2" xfId="350"/>
    <cellStyle name="好 2" xfId="351"/>
    <cellStyle name="好 2 2" xfId="352"/>
    <cellStyle name="好_10.牛肉" xfId="353"/>
    <cellStyle name="好_10.牛肉 2" xfId="354"/>
    <cellStyle name="好_竞争性报价表(2017年6-7月)总表" xfId="355"/>
    <cellStyle name="好_竞争性报价表(2017年6-7月)总表 2" xfId="356"/>
    <cellStyle name="好_新造调料" xfId="357"/>
    <cellStyle name="好_新造调料 2" xfId="358"/>
    <cellStyle name="汇总 2 2" xfId="359"/>
    <cellStyle name="检查单元格 2 2" xfId="360"/>
    <cellStyle name="解释性文本 2" xfId="361"/>
    <cellStyle name="警告文本 2" xfId="362"/>
    <cellStyle name="警告文本 2 2" xfId="363"/>
    <cellStyle name="链接单元格 2" xfId="364"/>
    <cellStyle name="链接单元格 2 2" xfId="365"/>
    <cellStyle name="强调文字颜色 1 2" xfId="366"/>
    <cellStyle name="强调文字颜色 1 2 2" xfId="367"/>
    <cellStyle name="强调文字颜色 2 2" xfId="368"/>
    <cellStyle name="强调文字颜色 2 2 2" xfId="369"/>
    <cellStyle name="样式 1" xfId="370"/>
  </cellStyles>
  <tableStyles count="0" defaultTableStyle="TableStyleMedium9" defaultPivotStyle="PivotStyleLight16"/>
  <colors>
    <mruColors>
      <color rgb="003E3EE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48"/>
  <sheetViews>
    <sheetView tabSelected="1" zoomScale="115" zoomScaleNormal="115" topLeftCell="D25" workbookViewId="0">
      <selection activeCell="O37" sqref="O37:U37"/>
    </sheetView>
  </sheetViews>
  <sheetFormatPr defaultColWidth="9" defaultRowHeight="12"/>
  <cols>
    <col min="1" max="1" width="6" style="4" customWidth="1"/>
    <col min="2" max="2" width="12.5" style="5" customWidth="1"/>
    <col min="3" max="3" width="14.75" style="4" customWidth="1"/>
    <col min="4" max="4" width="6.875" style="5" customWidth="1"/>
    <col min="5" max="5" width="5" style="5" customWidth="1"/>
    <col min="6" max="6" width="6.5" style="5" hidden="1" customWidth="1"/>
    <col min="7" max="7" width="4.5" style="6" customWidth="1"/>
    <col min="8" max="8" width="6" style="4" customWidth="1"/>
    <col min="9" max="9" width="13.5" style="5" customWidth="1"/>
    <col min="10" max="10" width="18.875" style="7" customWidth="1"/>
    <col min="11" max="11" width="7" style="5" customWidth="1"/>
    <col min="12" max="12" width="4.75" style="5" customWidth="1"/>
    <col min="13" max="13" width="7" style="5" hidden="1" customWidth="1"/>
    <col min="14" max="14" width="5.125" style="6" customWidth="1"/>
    <col min="15" max="15" width="5.75" style="4" customWidth="1"/>
    <col min="16" max="16" width="15.5" style="5" customWidth="1"/>
    <col min="17" max="17" width="25.5" style="7" customWidth="1"/>
    <col min="18" max="18" width="6.5" style="5" customWidth="1"/>
    <col min="19" max="19" width="5" style="5" customWidth="1"/>
    <col min="20" max="20" width="8.75" style="5" hidden="1" customWidth="1"/>
    <col min="21" max="21" width="5.25" style="4" customWidth="1"/>
    <col min="22" max="24" width="10.625" style="8" hidden="1" customWidth="1"/>
    <col min="25" max="25" width="10.625" style="8" customWidth="1"/>
    <col min="26" max="16384" width="9" style="4"/>
  </cols>
  <sheetData>
    <row r="1" s="1" customFormat="1" ht="18" customHeight="1" spans="1:2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76"/>
      <c r="W1" s="76"/>
      <c r="X1" s="76"/>
      <c r="Y1" s="76"/>
    </row>
    <row r="2" s="1" customFormat="1" ht="17.25" customHeight="1" spans="1:25">
      <c r="A2" s="10" t="s">
        <v>1</v>
      </c>
      <c r="B2" s="10"/>
      <c r="C2" s="10"/>
      <c r="D2" s="11"/>
      <c r="E2" s="11"/>
      <c r="F2" s="11"/>
      <c r="G2" s="12"/>
      <c r="H2" s="13"/>
      <c r="I2" s="11"/>
      <c r="J2" s="52"/>
      <c r="K2" s="11"/>
      <c r="L2" s="11"/>
      <c r="M2" s="11"/>
      <c r="N2" s="12"/>
      <c r="O2" s="13"/>
      <c r="P2" s="11"/>
      <c r="Q2" s="52"/>
      <c r="R2" s="11"/>
      <c r="S2" s="11"/>
      <c r="T2" s="77"/>
      <c r="V2" s="76"/>
      <c r="W2" s="76"/>
      <c r="X2" s="76"/>
      <c r="Y2" s="76"/>
    </row>
    <row r="3" s="2" customFormat="1" ht="30" customHeight="1" spans="1:25">
      <c r="A3" s="14" t="s">
        <v>2</v>
      </c>
      <c r="B3" s="15" t="s">
        <v>3</v>
      </c>
      <c r="C3" s="15" t="s">
        <v>4</v>
      </c>
      <c r="D3" s="15" t="s">
        <v>5</v>
      </c>
      <c r="E3" s="15" t="s">
        <v>6</v>
      </c>
      <c r="F3" s="15" t="s">
        <v>7</v>
      </c>
      <c r="G3" s="16" t="s">
        <v>8</v>
      </c>
      <c r="H3" s="14" t="s">
        <v>2</v>
      </c>
      <c r="I3" s="15" t="s">
        <v>3</v>
      </c>
      <c r="J3" s="15" t="s">
        <v>4</v>
      </c>
      <c r="K3" s="15" t="s">
        <v>5</v>
      </c>
      <c r="L3" s="15" t="s">
        <v>6</v>
      </c>
      <c r="M3" s="15" t="s">
        <v>7</v>
      </c>
      <c r="N3" s="16" t="s">
        <v>8</v>
      </c>
      <c r="O3" s="14" t="s">
        <v>2</v>
      </c>
      <c r="P3" s="15" t="s">
        <v>3</v>
      </c>
      <c r="Q3" s="15" t="s">
        <v>4</v>
      </c>
      <c r="R3" s="15" t="s">
        <v>5</v>
      </c>
      <c r="S3" s="15" t="s">
        <v>6</v>
      </c>
      <c r="T3" s="15" t="s">
        <v>7</v>
      </c>
      <c r="U3" s="15" t="s">
        <v>8</v>
      </c>
      <c r="V3" s="78"/>
      <c r="W3" s="78"/>
      <c r="X3" s="78"/>
      <c r="Y3" s="78"/>
    </row>
    <row r="4" s="3" customFormat="1" ht="23.1" customHeight="1" spans="1:25">
      <c r="A4" s="17" t="s">
        <v>9</v>
      </c>
      <c r="B4" s="17" t="s">
        <v>10</v>
      </c>
      <c r="C4" s="17" t="s">
        <v>11</v>
      </c>
      <c r="D4" s="18">
        <v>80</v>
      </c>
      <c r="E4" s="17" t="s">
        <v>12</v>
      </c>
      <c r="F4" s="19">
        <f>D4*(1-35.65%)</f>
        <v>51.48</v>
      </c>
      <c r="G4" s="20">
        <v>1</v>
      </c>
      <c r="H4" s="17" t="s">
        <v>13</v>
      </c>
      <c r="I4" s="17" t="s">
        <v>14</v>
      </c>
      <c r="J4" s="53" t="s">
        <v>15</v>
      </c>
      <c r="K4" s="18">
        <v>0.8</v>
      </c>
      <c r="L4" s="17" t="s">
        <v>16</v>
      </c>
      <c r="M4" s="32">
        <f t="shared" ref="M4:M37" si="0">K4*(1-35.65%)</f>
        <v>0.5148</v>
      </c>
      <c r="N4" s="30">
        <v>9800</v>
      </c>
      <c r="O4" s="24" t="s">
        <v>17</v>
      </c>
      <c r="P4" s="25" t="s">
        <v>18</v>
      </c>
      <c r="Q4" s="25" t="s">
        <v>19</v>
      </c>
      <c r="R4" s="79">
        <v>0.1</v>
      </c>
      <c r="S4" s="25" t="s">
        <v>16</v>
      </c>
      <c r="T4" s="19">
        <f t="shared" ref="T4:T25" si="1">R4*(1-35.65%)</f>
        <v>0.06435</v>
      </c>
      <c r="U4" s="25">
        <v>10850</v>
      </c>
      <c r="V4" s="80">
        <f>F4*G4</f>
        <v>51.48</v>
      </c>
      <c r="W4" s="80">
        <f>F35*G35</f>
        <v>0</v>
      </c>
      <c r="X4" s="80">
        <f t="shared" ref="X4:X9" si="2">M32*N32</f>
        <v>2594.592</v>
      </c>
      <c r="Y4" s="80"/>
    </row>
    <row r="5" s="3" customFormat="1" ht="23.1" customHeight="1" spans="1:25">
      <c r="A5" s="17" t="s">
        <v>20</v>
      </c>
      <c r="B5" s="17" t="s">
        <v>21</v>
      </c>
      <c r="C5" s="17" t="s">
        <v>22</v>
      </c>
      <c r="D5" s="18">
        <v>25</v>
      </c>
      <c r="E5" s="17" t="s">
        <v>12</v>
      </c>
      <c r="F5" s="19">
        <f t="shared" ref="F5:F37" si="3">D5*(1-35.65%)</f>
        <v>16.0875</v>
      </c>
      <c r="G5" s="20"/>
      <c r="H5" s="17" t="s">
        <v>23</v>
      </c>
      <c r="I5" s="17" t="s">
        <v>24</v>
      </c>
      <c r="J5" s="53" t="s">
        <v>25</v>
      </c>
      <c r="K5" s="54">
        <v>2.5</v>
      </c>
      <c r="L5" s="17" t="s">
        <v>26</v>
      </c>
      <c r="M5" s="32">
        <f t="shared" si="0"/>
        <v>1.60875</v>
      </c>
      <c r="N5" s="30"/>
      <c r="O5" s="24" t="s">
        <v>27</v>
      </c>
      <c r="P5" s="25" t="s">
        <v>28</v>
      </c>
      <c r="Q5" s="25" t="s">
        <v>29</v>
      </c>
      <c r="R5" s="81">
        <v>0.09</v>
      </c>
      <c r="S5" s="25" t="s">
        <v>16</v>
      </c>
      <c r="T5" s="19">
        <f t="shared" si="1"/>
        <v>0.057915</v>
      </c>
      <c r="U5" s="25">
        <v>20000</v>
      </c>
      <c r="V5" s="80">
        <f t="shared" ref="V5:V37" si="4">F5*G5</f>
        <v>0</v>
      </c>
      <c r="W5" s="80">
        <f>F36*G36</f>
        <v>119.691</v>
      </c>
      <c r="X5" s="80">
        <f t="shared" si="2"/>
        <v>0</v>
      </c>
      <c r="Y5" s="80"/>
    </row>
    <row r="6" s="3" customFormat="1" ht="23.1" customHeight="1" spans="1:25">
      <c r="A6" s="17" t="s">
        <v>30</v>
      </c>
      <c r="B6" s="17" t="s">
        <v>31</v>
      </c>
      <c r="C6" s="17" t="s">
        <v>32</v>
      </c>
      <c r="D6" s="18">
        <v>13</v>
      </c>
      <c r="E6" s="17" t="s">
        <v>33</v>
      </c>
      <c r="F6" s="19">
        <f t="shared" si="3"/>
        <v>8.3655</v>
      </c>
      <c r="G6" s="20">
        <v>10</v>
      </c>
      <c r="H6" s="17" t="s">
        <v>34</v>
      </c>
      <c r="I6" s="17" t="s">
        <v>35</v>
      </c>
      <c r="J6" s="17" t="s">
        <v>15</v>
      </c>
      <c r="K6" s="54">
        <v>0.31</v>
      </c>
      <c r="L6" s="17" t="s">
        <v>16</v>
      </c>
      <c r="M6" s="32">
        <f t="shared" si="0"/>
        <v>0.199485</v>
      </c>
      <c r="N6" s="27"/>
      <c r="O6" s="24" t="s">
        <v>36</v>
      </c>
      <c r="P6" s="25" t="s">
        <v>37</v>
      </c>
      <c r="Q6" s="25" t="s">
        <v>38</v>
      </c>
      <c r="R6" s="81">
        <v>0.21</v>
      </c>
      <c r="S6" s="25" t="s">
        <v>16</v>
      </c>
      <c r="T6" s="19">
        <f t="shared" si="1"/>
        <v>0.135135</v>
      </c>
      <c r="U6" s="25">
        <v>11250</v>
      </c>
      <c r="V6" s="80">
        <f t="shared" si="4"/>
        <v>83.655</v>
      </c>
      <c r="W6" s="80">
        <f>F37*G37</f>
        <v>0</v>
      </c>
      <c r="X6" s="80">
        <f t="shared" si="2"/>
        <v>4806.945</v>
      </c>
      <c r="Y6" s="80"/>
    </row>
    <row r="7" s="3" customFormat="1" ht="23.1" customHeight="1" spans="1:25">
      <c r="A7" s="17" t="s">
        <v>39</v>
      </c>
      <c r="B7" s="17" t="s">
        <v>40</v>
      </c>
      <c r="C7" s="17" t="s">
        <v>41</v>
      </c>
      <c r="D7" s="18">
        <v>2.8</v>
      </c>
      <c r="E7" s="17" t="s">
        <v>33</v>
      </c>
      <c r="F7" s="19">
        <f t="shared" si="3"/>
        <v>1.8018</v>
      </c>
      <c r="G7" s="20">
        <v>100</v>
      </c>
      <c r="H7" s="17" t="s">
        <v>42</v>
      </c>
      <c r="I7" s="17" t="s">
        <v>43</v>
      </c>
      <c r="J7" s="17" t="s">
        <v>44</v>
      </c>
      <c r="K7" s="54">
        <v>0.12</v>
      </c>
      <c r="L7" s="17" t="s">
        <v>16</v>
      </c>
      <c r="M7" s="32">
        <f t="shared" si="0"/>
        <v>0.07722</v>
      </c>
      <c r="N7" s="30">
        <v>8500</v>
      </c>
      <c r="O7" s="24" t="s">
        <v>45</v>
      </c>
      <c r="P7" s="25" t="s">
        <v>46</v>
      </c>
      <c r="Q7" s="25" t="s">
        <v>47</v>
      </c>
      <c r="R7" s="81">
        <v>0.11</v>
      </c>
      <c r="S7" s="25" t="s">
        <v>16</v>
      </c>
      <c r="T7" s="19">
        <f t="shared" si="1"/>
        <v>0.070785</v>
      </c>
      <c r="U7" s="25"/>
      <c r="V7" s="80">
        <f t="shared" si="4"/>
        <v>180.18</v>
      </c>
      <c r="W7" s="80">
        <f t="shared" ref="W7:W31" si="5">M4*N4</f>
        <v>5045.04</v>
      </c>
      <c r="X7" s="80">
        <f t="shared" si="2"/>
        <v>388.674</v>
      </c>
      <c r="Y7" s="80"/>
    </row>
    <row r="8" s="3" customFormat="1" ht="23.1" customHeight="1" spans="1:25">
      <c r="A8" s="17" t="s">
        <v>48</v>
      </c>
      <c r="B8" s="21" t="s">
        <v>49</v>
      </c>
      <c r="C8" s="21" t="s">
        <v>50</v>
      </c>
      <c r="D8" s="22">
        <v>3.2</v>
      </c>
      <c r="E8" s="21" t="s">
        <v>51</v>
      </c>
      <c r="F8" s="19">
        <f t="shared" si="3"/>
        <v>2.0592</v>
      </c>
      <c r="G8" s="23"/>
      <c r="H8" s="24" t="s">
        <v>52</v>
      </c>
      <c r="I8" s="17" t="s">
        <v>53</v>
      </c>
      <c r="J8" s="17" t="s">
        <v>54</v>
      </c>
      <c r="K8" s="54">
        <v>1</v>
      </c>
      <c r="L8" s="17" t="s">
        <v>55</v>
      </c>
      <c r="M8" s="32">
        <f t="shared" si="0"/>
        <v>0.6435</v>
      </c>
      <c r="N8" s="29">
        <v>7100</v>
      </c>
      <c r="O8" s="55" t="s">
        <v>56</v>
      </c>
      <c r="P8" s="56" t="s">
        <v>57</v>
      </c>
      <c r="Q8" s="56" t="s">
        <v>58</v>
      </c>
      <c r="R8" s="82">
        <v>0.31</v>
      </c>
      <c r="S8" s="56" t="s">
        <v>16</v>
      </c>
      <c r="T8" s="19">
        <f t="shared" si="1"/>
        <v>0.199485</v>
      </c>
      <c r="U8" s="56"/>
      <c r="V8" s="80">
        <f t="shared" si="4"/>
        <v>0</v>
      </c>
      <c r="W8" s="80">
        <f t="shared" si="5"/>
        <v>0</v>
      </c>
      <c r="X8" s="80">
        <f t="shared" si="2"/>
        <v>2223.936</v>
      </c>
      <c r="Y8" s="80"/>
    </row>
    <row r="9" s="3" customFormat="1" ht="23.1" customHeight="1" spans="1:25">
      <c r="A9" s="17" t="s">
        <v>59</v>
      </c>
      <c r="B9" s="17" t="s">
        <v>60</v>
      </c>
      <c r="C9" s="17" t="s">
        <v>61</v>
      </c>
      <c r="D9" s="18">
        <v>12</v>
      </c>
      <c r="E9" s="17" t="s">
        <v>62</v>
      </c>
      <c r="F9" s="19">
        <f t="shared" si="3"/>
        <v>7.722</v>
      </c>
      <c r="G9" s="20">
        <v>4</v>
      </c>
      <c r="H9" s="24" t="s">
        <v>63</v>
      </c>
      <c r="I9" s="17" t="s">
        <v>64</v>
      </c>
      <c r="J9" s="17" t="s">
        <v>65</v>
      </c>
      <c r="K9" s="54">
        <v>350</v>
      </c>
      <c r="L9" s="17" t="s">
        <v>26</v>
      </c>
      <c r="M9" s="32">
        <f t="shared" si="0"/>
        <v>225.225</v>
      </c>
      <c r="N9" s="30">
        <v>16</v>
      </c>
      <c r="O9" s="55" t="s">
        <v>66</v>
      </c>
      <c r="P9" s="56" t="s">
        <v>67</v>
      </c>
      <c r="Q9" s="56" t="s">
        <v>68</v>
      </c>
      <c r="R9" s="82">
        <v>440</v>
      </c>
      <c r="S9" s="56" t="s">
        <v>12</v>
      </c>
      <c r="T9" s="19">
        <f t="shared" si="1"/>
        <v>283.14</v>
      </c>
      <c r="U9" s="25">
        <v>7</v>
      </c>
      <c r="V9" s="80">
        <f t="shared" si="4"/>
        <v>30.888</v>
      </c>
      <c r="W9" s="80">
        <f t="shared" si="5"/>
        <v>0</v>
      </c>
      <c r="X9" s="80">
        <f t="shared" si="2"/>
        <v>0</v>
      </c>
      <c r="Y9" s="80"/>
    </row>
    <row r="10" s="3" customFormat="1" ht="23.1" customHeight="1" spans="1:25">
      <c r="A10" s="17" t="s">
        <v>69</v>
      </c>
      <c r="B10" s="25" t="s">
        <v>70</v>
      </c>
      <c r="C10" s="25" t="s">
        <v>71</v>
      </c>
      <c r="D10" s="26">
        <v>24</v>
      </c>
      <c r="E10" s="25" t="s">
        <v>33</v>
      </c>
      <c r="F10" s="19">
        <f t="shared" si="3"/>
        <v>15.444</v>
      </c>
      <c r="G10" s="27">
        <v>22</v>
      </c>
      <c r="H10" s="17" t="s">
        <v>72</v>
      </c>
      <c r="I10" s="17" t="s">
        <v>73</v>
      </c>
      <c r="J10" s="17" t="s">
        <v>15</v>
      </c>
      <c r="K10" s="32">
        <v>400</v>
      </c>
      <c r="L10" s="17" t="s">
        <v>12</v>
      </c>
      <c r="M10" s="32">
        <f t="shared" si="0"/>
        <v>257.4</v>
      </c>
      <c r="N10" s="20">
        <v>6</v>
      </c>
      <c r="O10" s="55" t="s">
        <v>74</v>
      </c>
      <c r="P10" s="56" t="s">
        <v>75</v>
      </c>
      <c r="Q10" s="56" t="s">
        <v>76</v>
      </c>
      <c r="R10" s="82">
        <v>418</v>
      </c>
      <c r="S10" s="56" t="s">
        <v>12</v>
      </c>
      <c r="T10" s="19">
        <f t="shared" si="1"/>
        <v>268.983</v>
      </c>
      <c r="U10" s="25">
        <v>1</v>
      </c>
      <c r="V10" s="80">
        <f t="shared" si="4"/>
        <v>339.768</v>
      </c>
      <c r="W10" s="80">
        <f t="shared" si="5"/>
        <v>656.37</v>
      </c>
      <c r="X10" s="80">
        <f t="shared" ref="X10:X31" si="6">T4*U4</f>
        <v>698.1975</v>
      </c>
      <c r="Y10" s="80"/>
    </row>
    <row r="11" s="3" customFormat="1" ht="23.1" customHeight="1" spans="1:25">
      <c r="A11" s="17" t="s">
        <v>77</v>
      </c>
      <c r="B11" s="17" t="s">
        <v>78</v>
      </c>
      <c r="C11" s="17" t="s">
        <v>79</v>
      </c>
      <c r="D11" s="26">
        <v>2.8</v>
      </c>
      <c r="E11" s="25" t="s">
        <v>62</v>
      </c>
      <c r="F11" s="19">
        <f t="shared" si="3"/>
        <v>1.8018</v>
      </c>
      <c r="G11" s="27"/>
      <c r="H11" s="17" t="s">
        <v>80</v>
      </c>
      <c r="I11" s="17" t="s">
        <v>81</v>
      </c>
      <c r="J11" s="17" t="s">
        <v>82</v>
      </c>
      <c r="K11" s="32">
        <v>18</v>
      </c>
      <c r="L11" s="17" t="s">
        <v>12</v>
      </c>
      <c r="M11" s="32">
        <f t="shared" si="0"/>
        <v>11.583</v>
      </c>
      <c r="N11" s="29">
        <v>4</v>
      </c>
      <c r="O11" s="24" t="s">
        <v>83</v>
      </c>
      <c r="P11" s="25" t="s">
        <v>75</v>
      </c>
      <c r="Q11" s="25" t="s">
        <v>84</v>
      </c>
      <c r="R11" s="81">
        <v>440</v>
      </c>
      <c r="S11" s="25" t="s">
        <v>12</v>
      </c>
      <c r="T11" s="19">
        <f t="shared" si="1"/>
        <v>283.14</v>
      </c>
      <c r="U11" s="25"/>
      <c r="V11" s="80">
        <f t="shared" si="4"/>
        <v>0</v>
      </c>
      <c r="W11" s="80">
        <f t="shared" si="5"/>
        <v>4568.85</v>
      </c>
      <c r="X11" s="80">
        <f t="shared" si="6"/>
        <v>1158.3</v>
      </c>
      <c r="Y11" s="80"/>
    </row>
    <row r="12" s="3" customFormat="1" ht="24.75" customHeight="1" spans="1:25">
      <c r="A12" s="17" t="s">
        <v>85</v>
      </c>
      <c r="B12" s="17" t="s">
        <v>86</v>
      </c>
      <c r="C12" s="25" t="s">
        <v>87</v>
      </c>
      <c r="D12" s="26">
        <v>2.8</v>
      </c>
      <c r="E12" s="25" t="s">
        <v>62</v>
      </c>
      <c r="F12" s="19">
        <f t="shared" si="3"/>
        <v>1.8018</v>
      </c>
      <c r="G12" s="27">
        <v>4</v>
      </c>
      <c r="H12" s="24" t="s">
        <v>88</v>
      </c>
      <c r="I12" s="17" t="s">
        <v>89</v>
      </c>
      <c r="J12" s="17" t="s">
        <v>90</v>
      </c>
      <c r="K12" s="32">
        <v>800</v>
      </c>
      <c r="L12" s="17" t="s">
        <v>12</v>
      </c>
      <c r="M12" s="32">
        <f t="shared" si="0"/>
        <v>514.8</v>
      </c>
      <c r="N12" s="29">
        <v>4.5</v>
      </c>
      <c r="O12" s="25" t="s">
        <v>91</v>
      </c>
      <c r="P12" s="25" t="s">
        <v>92</v>
      </c>
      <c r="Q12" s="25" t="s">
        <v>93</v>
      </c>
      <c r="R12" s="25">
        <v>120</v>
      </c>
      <c r="S12" s="25" t="s">
        <v>12</v>
      </c>
      <c r="T12" s="19">
        <f t="shared" si="1"/>
        <v>77.22</v>
      </c>
      <c r="U12" s="25"/>
      <c r="V12" s="80">
        <f t="shared" si="4"/>
        <v>7.2072</v>
      </c>
      <c r="W12" s="80">
        <f t="shared" si="5"/>
        <v>3603.6</v>
      </c>
      <c r="X12" s="80">
        <f t="shared" si="6"/>
        <v>1520.26875</v>
      </c>
      <c r="Y12" s="80"/>
    </row>
    <row r="13" s="3" customFormat="1" ht="23.1" customHeight="1" spans="1:25">
      <c r="A13" s="17" t="s">
        <v>94</v>
      </c>
      <c r="B13" s="17" t="s">
        <v>95</v>
      </c>
      <c r="C13" s="17" t="s">
        <v>96</v>
      </c>
      <c r="D13" s="26">
        <v>1100</v>
      </c>
      <c r="E13" s="25" t="s">
        <v>12</v>
      </c>
      <c r="F13" s="19">
        <f t="shared" si="3"/>
        <v>707.85</v>
      </c>
      <c r="G13" s="27">
        <v>6</v>
      </c>
      <c r="H13" s="17" t="s">
        <v>97</v>
      </c>
      <c r="I13" s="17" t="s">
        <v>98</v>
      </c>
      <c r="J13" s="57" t="s">
        <v>99</v>
      </c>
      <c r="K13" s="32">
        <v>70</v>
      </c>
      <c r="L13" s="25" t="s">
        <v>12</v>
      </c>
      <c r="M13" s="32">
        <f t="shared" si="0"/>
        <v>45.045</v>
      </c>
      <c r="N13" s="29">
        <v>11</v>
      </c>
      <c r="O13" s="25" t="s">
        <v>100</v>
      </c>
      <c r="P13" s="25" t="s">
        <v>101</v>
      </c>
      <c r="Q13" s="25" t="s">
        <v>15</v>
      </c>
      <c r="R13" s="25">
        <v>240</v>
      </c>
      <c r="S13" s="25" t="s">
        <v>12</v>
      </c>
      <c r="T13" s="19">
        <f t="shared" si="1"/>
        <v>154.44</v>
      </c>
      <c r="U13" s="25"/>
      <c r="V13" s="80">
        <f t="shared" si="4"/>
        <v>4247.1</v>
      </c>
      <c r="W13" s="80">
        <f t="shared" si="5"/>
        <v>1544.4</v>
      </c>
      <c r="X13" s="80">
        <f t="shared" si="6"/>
        <v>0</v>
      </c>
      <c r="Y13" s="80"/>
    </row>
    <row r="14" s="3" customFormat="1" ht="23.1" customHeight="1" spans="1:25">
      <c r="A14" s="17" t="s">
        <v>102</v>
      </c>
      <c r="B14" s="17" t="s">
        <v>103</v>
      </c>
      <c r="C14" s="17" t="s">
        <v>104</v>
      </c>
      <c r="D14" s="28">
        <v>800</v>
      </c>
      <c r="E14" s="29" t="s">
        <v>12</v>
      </c>
      <c r="F14" s="19">
        <f t="shared" si="3"/>
        <v>514.8</v>
      </c>
      <c r="G14" s="30">
        <v>12</v>
      </c>
      <c r="H14" s="24" t="s">
        <v>105</v>
      </c>
      <c r="I14" s="17" t="s">
        <v>106</v>
      </c>
      <c r="J14" s="17" t="s">
        <v>107</v>
      </c>
      <c r="K14" s="32">
        <v>110</v>
      </c>
      <c r="L14" s="17" t="s">
        <v>12</v>
      </c>
      <c r="M14" s="32">
        <f t="shared" si="0"/>
        <v>70.785</v>
      </c>
      <c r="N14" s="30"/>
      <c r="O14" s="25" t="s">
        <v>108</v>
      </c>
      <c r="P14" s="25" t="s">
        <v>109</v>
      </c>
      <c r="Q14" s="25" t="s">
        <v>65</v>
      </c>
      <c r="R14" s="25">
        <v>280</v>
      </c>
      <c r="S14" s="25" t="s">
        <v>12</v>
      </c>
      <c r="T14" s="19">
        <f t="shared" si="1"/>
        <v>180.18</v>
      </c>
      <c r="U14" s="25"/>
      <c r="V14" s="80">
        <f t="shared" si="4"/>
        <v>6177.6</v>
      </c>
      <c r="W14" s="80">
        <f t="shared" si="5"/>
        <v>46.332</v>
      </c>
      <c r="X14" s="80">
        <f t="shared" si="6"/>
        <v>0</v>
      </c>
      <c r="Y14" s="80"/>
    </row>
    <row r="15" s="3" customFormat="1" ht="23.1" customHeight="1" spans="1:25">
      <c r="A15" s="17" t="s">
        <v>110</v>
      </c>
      <c r="B15" s="17" t="s">
        <v>111</v>
      </c>
      <c r="C15" s="17" t="s">
        <v>112</v>
      </c>
      <c r="D15" s="18">
        <v>76</v>
      </c>
      <c r="E15" s="17" t="s">
        <v>12</v>
      </c>
      <c r="F15" s="19">
        <f t="shared" si="3"/>
        <v>48.906</v>
      </c>
      <c r="G15" s="31">
        <v>1</v>
      </c>
      <c r="H15" s="17" t="s">
        <v>113</v>
      </c>
      <c r="I15" s="17" t="s">
        <v>106</v>
      </c>
      <c r="J15" s="17" t="s">
        <v>114</v>
      </c>
      <c r="K15" s="32">
        <v>120</v>
      </c>
      <c r="L15" s="17" t="s">
        <v>12</v>
      </c>
      <c r="M15" s="32">
        <f t="shared" si="0"/>
        <v>77.22</v>
      </c>
      <c r="N15" s="20"/>
      <c r="O15" s="25" t="s">
        <v>115</v>
      </c>
      <c r="P15" s="25" t="s">
        <v>116</v>
      </c>
      <c r="Q15" s="25" t="s">
        <v>117</v>
      </c>
      <c r="R15" s="25">
        <v>290</v>
      </c>
      <c r="S15" s="25" t="s">
        <v>12</v>
      </c>
      <c r="T15" s="19">
        <f t="shared" si="1"/>
        <v>186.615</v>
      </c>
      <c r="U15" s="25"/>
      <c r="V15" s="80">
        <f t="shared" si="4"/>
        <v>48.906</v>
      </c>
      <c r="W15" s="80">
        <f t="shared" si="5"/>
        <v>2316.6</v>
      </c>
      <c r="X15" s="80">
        <f t="shared" si="6"/>
        <v>1981.98</v>
      </c>
      <c r="Y15" s="80"/>
    </row>
    <row r="16" s="3" customFormat="1" ht="23.1" customHeight="1" spans="1:25">
      <c r="A16" s="17" t="s">
        <v>118</v>
      </c>
      <c r="B16" s="17" t="s">
        <v>119</v>
      </c>
      <c r="C16" s="17" t="s">
        <v>120</v>
      </c>
      <c r="D16" s="18">
        <v>600</v>
      </c>
      <c r="E16" s="17" t="s">
        <v>12</v>
      </c>
      <c r="F16" s="19">
        <f t="shared" si="3"/>
        <v>386.1</v>
      </c>
      <c r="G16" s="20"/>
      <c r="H16" s="24" t="s">
        <v>121</v>
      </c>
      <c r="I16" s="17" t="s">
        <v>106</v>
      </c>
      <c r="J16" s="17" t="s">
        <v>122</v>
      </c>
      <c r="K16" s="32">
        <v>130</v>
      </c>
      <c r="L16" s="17" t="s">
        <v>12</v>
      </c>
      <c r="M16" s="32">
        <f t="shared" si="0"/>
        <v>83.655</v>
      </c>
      <c r="N16" s="30"/>
      <c r="O16" s="25" t="s">
        <v>123</v>
      </c>
      <c r="P16" s="25" t="s">
        <v>124</v>
      </c>
      <c r="Q16" s="25" t="s">
        <v>125</v>
      </c>
      <c r="R16" s="25">
        <v>180</v>
      </c>
      <c r="S16" s="25" t="s">
        <v>12</v>
      </c>
      <c r="T16" s="19">
        <f t="shared" si="1"/>
        <v>115.83</v>
      </c>
      <c r="U16" s="25">
        <v>1</v>
      </c>
      <c r="V16" s="80">
        <f t="shared" si="4"/>
        <v>0</v>
      </c>
      <c r="W16" s="80">
        <f t="shared" si="5"/>
        <v>495.495</v>
      </c>
      <c r="X16" s="80">
        <f t="shared" si="6"/>
        <v>268.983</v>
      </c>
      <c r="Y16" s="80"/>
    </row>
    <row r="17" s="3" customFormat="1" ht="23.1" customHeight="1" spans="1:25">
      <c r="A17" s="25" t="s">
        <v>126</v>
      </c>
      <c r="B17" s="25" t="s">
        <v>127</v>
      </c>
      <c r="C17" s="25" t="s">
        <v>128</v>
      </c>
      <c r="D17" s="26">
        <v>220</v>
      </c>
      <c r="E17" s="25" t="s">
        <v>129</v>
      </c>
      <c r="F17" s="19">
        <f t="shared" si="3"/>
        <v>141.57</v>
      </c>
      <c r="G17" s="27"/>
      <c r="H17" s="24" t="s">
        <v>130</v>
      </c>
      <c r="I17" s="17" t="s">
        <v>131</v>
      </c>
      <c r="J17" s="17" t="s">
        <v>132</v>
      </c>
      <c r="K17" s="32">
        <v>14</v>
      </c>
      <c r="L17" s="17" t="s">
        <v>33</v>
      </c>
      <c r="M17" s="32">
        <f t="shared" si="0"/>
        <v>9.009</v>
      </c>
      <c r="N17" s="20"/>
      <c r="O17" s="25" t="s">
        <v>133</v>
      </c>
      <c r="P17" s="25" t="s">
        <v>134</v>
      </c>
      <c r="Q17" s="25" t="s">
        <v>135</v>
      </c>
      <c r="R17" s="25">
        <v>170</v>
      </c>
      <c r="S17" s="25" t="s">
        <v>12</v>
      </c>
      <c r="T17" s="19">
        <f t="shared" si="1"/>
        <v>109.395</v>
      </c>
      <c r="U17" s="25"/>
      <c r="V17" s="80">
        <f t="shared" si="4"/>
        <v>0</v>
      </c>
      <c r="W17" s="80">
        <f t="shared" si="5"/>
        <v>0</v>
      </c>
      <c r="X17" s="80">
        <f t="shared" si="6"/>
        <v>0</v>
      </c>
      <c r="Y17" s="80"/>
    </row>
    <row r="18" s="3" customFormat="1" ht="23.1" customHeight="1" spans="1:24">
      <c r="A18" s="25" t="s">
        <v>136</v>
      </c>
      <c r="B18" s="25" t="s">
        <v>137</v>
      </c>
      <c r="C18" s="25" t="s">
        <v>138</v>
      </c>
      <c r="D18" s="26">
        <v>96</v>
      </c>
      <c r="E18" s="25" t="s">
        <v>12</v>
      </c>
      <c r="F18" s="19">
        <f t="shared" si="3"/>
        <v>61.776</v>
      </c>
      <c r="G18" s="27"/>
      <c r="H18" s="17" t="s">
        <v>139</v>
      </c>
      <c r="I18" s="53" t="s">
        <v>140</v>
      </c>
      <c r="J18" s="17" t="s">
        <v>141</v>
      </c>
      <c r="K18" s="32">
        <v>800</v>
      </c>
      <c r="L18" s="17" t="s">
        <v>12</v>
      </c>
      <c r="M18" s="32">
        <f t="shared" si="0"/>
        <v>514.8</v>
      </c>
      <c r="N18" s="30"/>
      <c r="O18" s="25" t="s">
        <v>142</v>
      </c>
      <c r="P18" s="25" t="s">
        <v>143</v>
      </c>
      <c r="Q18" s="25" t="s">
        <v>144</v>
      </c>
      <c r="R18" s="25">
        <v>185</v>
      </c>
      <c r="S18" s="25" t="s">
        <v>12</v>
      </c>
      <c r="T18" s="19">
        <f t="shared" si="1"/>
        <v>119.0475</v>
      </c>
      <c r="U18" s="25"/>
      <c r="V18" s="80">
        <f t="shared" si="4"/>
        <v>0</v>
      </c>
      <c r="W18" s="80">
        <f t="shared" si="5"/>
        <v>0</v>
      </c>
      <c r="X18" s="80">
        <f t="shared" si="6"/>
        <v>0</v>
      </c>
    </row>
    <row r="19" s="3" customFormat="1" ht="24" customHeight="1" spans="1:24">
      <c r="A19" s="17" t="s">
        <v>145</v>
      </c>
      <c r="B19" s="17" t="s">
        <v>146</v>
      </c>
      <c r="C19" s="17" t="s">
        <v>147</v>
      </c>
      <c r="D19" s="18">
        <v>9</v>
      </c>
      <c r="E19" s="17" t="s">
        <v>62</v>
      </c>
      <c r="F19" s="19">
        <f t="shared" si="3"/>
        <v>5.7915</v>
      </c>
      <c r="G19" s="20"/>
      <c r="H19" s="24" t="s">
        <v>148</v>
      </c>
      <c r="I19" s="53" t="s">
        <v>149</v>
      </c>
      <c r="J19" s="17" t="s">
        <v>150</v>
      </c>
      <c r="K19" s="32">
        <v>700</v>
      </c>
      <c r="L19" s="17" t="s">
        <v>12</v>
      </c>
      <c r="M19" s="32">
        <f t="shared" si="0"/>
        <v>450.45</v>
      </c>
      <c r="N19" s="30">
        <v>1</v>
      </c>
      <c r="O19" s="25" t="s">
        <v>151</v>
      </c>
      <c r="P19" s="25" t="s">
        <v>152</v>
      </c>
      <c r="Q19" s="25" t="s">
        <v>153</v>
      </c>
      <c r="R19" s="25">
        <v>45</v>
      </c>
      <c r="S19" s="25" t="s">
        <v>12</v>
      </c>
      <c r="T19" s="19">
        <f t="shared" si="1"/>
        <v>28.9575</v>
      </c>
      <c r="U19" s="25"/>
      <c r="V19" s="80">
        <f t="shared" si="4"/>
        <v>0</v>
      </c>
      <c r="W19" s="80">
        <f t="shared" si="5"/>
        <v>0</v>
      </c>
      <c r="X19" s="80">
        <f t="shared" si="6"/>
        <v>0</v>
      </c>
    </row>
    <row r="20" s="3" customFormat="1" ht="23.1" customHeight="1" spans="1:24">
      <c r="A20" s="17" t="s">
        <v>154</v>
      </c>
      <c r="B20" s="17" t="s">
        <v>155</v>
      </c>
      <c r="C20" s="17" t="s">
        <v>156</v>
      </c>
      <c r="D20" s="18">
        <v>460</v>
      </c>
      <c r="E20" s="17" t="s">
        <v>12</v>
      </c>
      <c r="F20" s="19">
        <f t="shared" si="3"/>
        <v>296.01</v>
      </c>
      <c r="G20" s="20"/>
      <c r="H20" s="17" t="s">
        <v>157</v>
      </c>
      <c r="I20" s="17" t="s">
        <v>158</v>
      </c>
      <c r="J20" s="17" t="s">
        <v>159</v>
      </c>
      <c r="K20" s="32">
        <v>16</v>
      </c>
      <c r="L20" s="17" t="s">
        <v>51</v>
      </c>
      <c r="M20" s="32">
        <f t="shared" si="0"/>
        <v>10.296</v>
      </c>
      <c r="N20" s="25">
        <v>20</v>
      </c>
      <c r="O20" s="25" t="s">
        <v>160</v>
      </c>
      <c r="P20" s="25" t="s">
        <v>161</v>
      </c>
      <c r="Q20" s="25" t="s">
        <v>162</v>
      </c>
      <c r="R20" s="25">
        <v>230</v>
      </c>
      <c r="S20" s="25" t="s">
        <v>12</v>
      </c>
      <c r="T20" s="19">
        <f t="shared" si="1"/>
        <v>148.005</v>
      </c>
      <c r="U20" s="25"/>
      <c r="V20" s="80">
        <f t="shared" si="4"/>
        <v>0</v>
      </c>
      <c r="W20" s="80">
        <f t="shared" si="5"/>
        <v>0</v>
      </c>
      <c r="X20" s="80">
        <f t="shared" si="6"/>
        <v>0</v>
      </c>
    </row>
    <row r="21" s="3" customFormat="1" ht="23.1" customHeight="1" spans="1:24">
      <c r="A21" s="17" t="s">
        <v>163</v>
      </c>
      <c r="B21" s="21" t="s">
        <v>164</v>
      </c>
      <c r="C21" s="21" t="s">
        <v>165</v>
      </c>
      <c r="D21" s="18">
        <v>18</v>
      </c>
      <c r="E21" s="21" t="s">
        <v>62</v>
      </c>
      <c r="F21" s="19">
        <f t="shared" si="3"/>
        <v>11.583</v>
      </c>
      <c r="G21" s="23">
        <v>51</v>
      </c>
      <c r="H21" s="24" t="s">
        <v>166</v>
      </c>
      <c r="I21" s="17" t="s">
        <v>167</v>
      </c>
      <c r="J21" s="17" t="s">
        <v>168</v>
      </c>
      <c r="K21" s="32">
        <v>380</v>
      </c>
      <c r="L21" s="17" t="s">
        <v>12</v>
      </c>
      <c r="M21" s="32">
        <f t="shared" si="0"/>
        <v>244.53</v>
      </c>
      <c r="N21" s="25">
        <v>2</v>
      </c>
      <c r="O21" s="25" t="s">
        <v>169</v>
      </c>
      <c r="P21" s="25" t="s">
        <v>170</v>
      </c>
      <c r="Q21" s="25" t="s">
        <v>171</v>
      </c>
      <c r="R21" s="25">
        <v>285</v>
      </c>
      <c r="S21" s="25" t="s">
        <v>12</v>
      </c>
      <c r="T21" s="19">
        <f t="shared" si="1"/>
        <v>183.3975</v>
      </c>
      <c r="U21" s="25">
        <v>1</v>
      </c>
      <c r="V21" s="80">
        <f t="shared" si="4"/>
        <v>590.733</v>
      </c>
      <c r="W21" s="80">
        <f t="shared" si="5"/>
        <v>0</v>
      </c>
      <c r="X21" s="80">
        <f t="shared" si="6"/>
        <v>0</v>
      </c>
    </row>
    <row r="22" s="3" customFormat="1" ht="23.1" customHeight="1" spans="1:24">
      <c r="A22" s="17" t="s">
        <v>172</v>
      </c>
      <c r="B22" s="21" t="s">
        <v>173</v>
      </c>
      <c r="C22" s="21" t="s">
        <v>174</v>
      </c>
      <c r="D22" s="22">
        <v>5.5</v>
      </c>
      <c r="E22" s="21" t="s">
        <v>16</v>
      </c>
      <c r="F22" s="19">
        <f t="shared" si="3"/>
        <v>3.53925</v>
      </c>
      <c r="G22" s="23">
        <v>50</v>
      </c>
      <c r="H22" s="24" t="s">
        <v>175</v>
      </c>
      <c r="I22" s="17" t="s">
        <v>176</v>
      </c>
      <c r="J22" s="17" t="s">
        <v>177</v>
      </c>
      <c r="K22" s="32">
        <v>1600</v>
      </c>
      <c r="L22" s="17" t="s">
        <v>129</v>
      </c>
      <c r="M22" s="32">
        <f t="shared" si="0"/>
        <v>1029.6</v>
      </c>
      <c r="N22" s="25">
        <v>7</v>
      </c>
      <c r="O22" s="25" t="s">
        <v>178</v>
      </c>
      <c r="P22" s="25" t="s">
        <v>179</v>
      </c>
      <c r="Q22" s="25" t="s">
        <v>180</v>
      </c>
      <c r="R22" s="25">
        <v>950</v>
      </c>
      <c r="S22" s="25" t="s">
        <v>12</v>
      </c>
      <c r="T22" s="19">
        <f t="shared" si="1"/>
        <v>611.325</v>
      </c>
      <c r="U22" s="25">
        <v>7</v>
      </c>
      <c r="V22" s="80">
        <f t="shared" si="4"/>
        <v>176.9625</v>
      </c>
      <c r="W22" s="80">
        <f t="shared" si="5"/>
        <v>450.45</v>
      </c>
      <c r="X22" s="80">
        <f t="shared" si="6"/>
        <v>115.83</v>
      </c>
    </row>
    <row r="23" s="3" customFormat="1" ht="23.1" customHeight="1" spans="1:25">
      <c r="A23" s="17" t="s">
        <v>181</v>
      </c>
      <c r="B23" s="29" t="s">
        <v>173</v>
      </c>
      <c r="C23" s="29" t="s">
        <v>182</v>
      </c>
      <c r="D23" s="22">
        <v>5</v>
      </c>
      <c r="E23" s="29" t="s">
        <v>16</v>
      </c>
      <c r="F23" s="19">
        <f t="shared" si="3"/>
        <v>3.2175</v>
      </c>
      <c r="G23" s="30">
        <v>50</v>
      </c>
      <c r="H23" s="24" t="s">
        <v>183</v>
      </c>
      <c r="I23" s="17" t="s">
        <v>184</v>
      </c>
      <c r="J23" s="17" t="s">
        <v>185</v>
      </c>
      <c r="K23" s="32">
        <v>1200</v>
      </c>
      <c r="L23" s="17" t="s">
        <v>129</v>
      </c>
      <c r="M23" s="32">
        <f t="shared" si="0"/>
        <v>772.2</v>
      </c>
      <c r="N23" s="25"/>
      <c r="O23" s="25" t="s">
        <v>186</v>
      </c>
      <c r="P23" s="25" t="s">
        <v>187</v>
      </c>
      <c r="Q23" s="25" t="s">
        <v>188</v>
      </c>
      <c r="R23" s="25">
        <v>0.08</v>
      </c>
      <c r="S23" s="25" t="s">
        <v>16</v>
      </c>
      <c r="T23" s="19">
        <f t="shared" si="1"/>
        <v>0.05148</v>
      </c>
      <c r="U23" s="25">
        <v>21000</v>
      </c>
      <c r="V23" s="80">
        <f t="shared" si="4"/>
        <v>160.875</v>
      </c>
      <c r="W23" s="80">
        <f t="shared" si="5"/>
        <v>205.92</v>
      </c>
      <c r="X23" s="80">
        <f t="shared" si="6"/>
        <v>0</v>
      </c>
      <c r="Y23" s="80"/>
    </row>
    <row r="24" s="3" customFormat="1" ht="23.1" customHeight="1" spans="1:25">
      <c r="A24" s="17" t="s">
        <v>189</v>
      </c>
      <c r="B24" s="25" t="s">
        <v>173</v>
      </c>
      <c r="C24" s="25" t="s">
        <v>190</v>
      </c>
      <c r="D24" s="22">
        <v>6</v>
      </c>
      <c r="E24" s="25" t="s">
        <v>16</v>
      </c>
      <c r="F24" s="19">
        <f t="shared" si="3"/>
        <v>3.861</v>
      </c>
      <c r="G24" s="27">
        <v>200</v>
      </c>
      <c r="H24" s="24" t="s">
        <v>191</v>
      </c>
      <c r="I24" s="17" t="s">
        <v>192</v>
      </c>
      <c r="J24" s="17" t="s">
        <v>193</v>
      </c>
      <c r="K24" s="32">
        <v>19</v>
      </c>
      <c r="L24" s="17" t="s">
        <v>194</v>
      </c>
      <c r="M24" s="32">
        <f t="shared" si="0"/>
        <v>12.2265</v>
      </c>
      <c r="N24" s="25">
        <v>4</v>
      </c>
      <c r="O24" s="25" t="s">
        <v>195</v>
      </c>
      <c r="P24" s="25" t="s">
        <v>196</v>
      </c>
      <c r="Q24" s="25" t="s">
        <v>197</v>
      </c>
      <c r="R24" s="25">
        <v>750</v>
      </c>
      <c r="S24" s="25" t="s">
        <v>12</v>
      </c>
      <c r="T24" s="19">
        <f t="shared" si="1"/>
        <v>482.625</v>
      </c>
      <c r="U24" s="25">
        <v>3</v>
      </c>
      <c r="V24" s="80">
        <f t="shared" si="4"/>
        <v>772.2</v>
      </c>
      <c r="W24" s="80">
        <f t="shared" si="5"/>
        <v>489.06</v>
      </c>
      <c r="X24" s="80">
        <f t="shared" si="6"/>
        <v>0</v>
      </c>
      <c r="Y24" s="80"/>
    </row>
    <row r="25" s="3" customFormat="1" ht="23.1" customHeight="1" spans="1:25">
      <c r="A25" s="17" t="s">
        <v>198</v>
      </c>
      <c r="B25" s="94" t="s">
        <v>173</v>
      </c>
      <c r="C25" s="94" t="s">
        <v>199</v>
      </c>
      <c r="D25" s="22">
        <v>7</v>
      </c>
      <c r="E25" s="25" t="s">
        <v>16</v>
      </c>
      <c r="F25" s="19">
        <f t="shared" si="3"/>
        <v>4.5045</v>
      </c>
      <c r="G25" s="27"/>
      <c r="H25" s="24" t="s">
        <v>200</v>
      </c>
      <c r="I25" s="17" t="s">
        <v>201</v>
      </c>
      <c r="J25" s="17" t="s">
        <v>202</v>
      </c>
      <c r="K25" s="32">
        <v>310</v>
      </c>
      <c r="L25" s="17" t="s">
        <v>12</v>
      </c>
      <c r="M25" s="32">
        <f t="shared" si="0"/>
        <v>199.485</v>
      </c>
      <c r="N25" s="25">
        <v>3</v>
      </c>
      <c r="O25" s="25" t="s">
        <v>203</v>
      </c>
      <c r="P25" s="25" t="s">
        <v>204</v>
      </c>
      <c r="Q25" s="25" t="s">
        <v>205</v>
      </c>
      <c r="R25" s="25">
        <v>450</v>
      </c>
      <c r="S25" s="25" t="s">
        <v>12</v>
      </c>
      <c r="T25" s="19">
        <f t="shared" si="1"/>
        <v>289.575</v>
      </c>
      <c r="U25" s="25">
        <v>1</v>
      </c>
      <c r="V25" s="80">
        <f t="shared" si="4"/>
        <v>0</v>
      </c>
      <c r="W25" s="80">
        <f t="shared" si="5"/>
        <v>7207.2</v>
      </c>
      <c r="X25" s="80">
        <f t="shared" si="6"/>
        <v>0</v>
      </c>
      <c r="Y25" s="80"/>
    </row>
    <row r="26" s="3" customFormat="1" ht="23.1" customHeight="1" spans="1:25">
      <c r="A26" s="17" t="s">
        <v>206</v>
      </c>
      <c r="B26" s="17" t="s">
        <v>173</v>
      </c>
      <c r="C26" s="17" t="s">
        <v>207</v>
      </c>
      <c r="D26" s="22">
        <v>8</v>
      </c>
      <c r="E26" s="17" t="s">
        <v>16</v>
      </c>
      <c r="F26" s="19">
        <f t="shared" si="3"/>
        <v>5.148</v>
      </c>
      <c r="G26" s="30"/>
      <c r="H26" s="24" t="s">
        <v>208</v>
      </c>
      <c r="I26" s="17" t="s">
        <v>209</v>
      </c>
      <c r="J26" s="17" t="s">
        <v>210</v>
      </c>
      <c r="K26" s="32">
        <v>284.2</v>
      </c>
      <c r="L26" s="17" t="s">
        <v>12</v>
      </c>
      <c r="M26" s="32">
        <f t="shared" si="0"/>
        <v>182.8827</v>
      </c>
      <c r="N26" s="25">
        <v>14</v>
      </c>
      <c r="O26" s="25" t="s">
        <v>211</v>
      </c>
      <c r="P26" s="25" t="s">
        <v>212</v>
      </c>
      <c r="Q26" s="83" t="s">
        <v>213</v>
      </c>
      <c r="R26" s="32">
        <v>0.27</v>
      </c>
      <c r="S26" s="84" t="s">
        <v>16</v>
      </c>
      <c r="T26" s="85"/>
      <c r="U26" s="85"/>
      <c r="V26" s="80">
        <f t="shared" si="4"/>
        <v>0</v>
      </c>
      <c r="W26" s="80">
        <f t="shared" si="5"/>
        <v>0</v>
      </c>
      <c r="X26" s="80">
        <f t="shared" si="6"/>
        <v>0</v>
      </c>
      <c r="Y26" s="80"/>
    </row>
    <row r="27" s="3" customFormat="1" ht="23.1" customHeight="1" spans="1:25">
      <c r="A27" s="17" t="s">
        <v>214</v>
      </c>
      <c r="B27" s="25" t="s">
        <v>215</v>
      </c>
      <c r="C27" s="17" t="s">
        <v>15</v>
      </c>
      <c r="D27" s="26">
        <v>600</v>
      </c>
      <c r="E27" s="25" t="s">
        <v>12</v>
      </c>
      <c r="F27" s="19">
        <f t="shared" si="3"/>
        <v>386.1</v>
      </c>
      <c r="G27" s="27"/>
      <c r="H27" s="24" t="s">
        <v>216</v>
      </c>
      <c r="I27" s="17" t="s">
        <v>217</v>
      </c>
      <c r="J27" s="57" t="s">
        <v>218</v>
      </c>
      <c r="K27" s="32">
        <v>70</v>
      </c>
      <c r="L27" s="25" t="s">
        <v>219</v>
      </c>
      <c r="M27" s="32">
        <f t="shared" si="0"/>
        <v>45.045</v>
      </c>
      <c r="N27" s="25">
        <v>3</v>
      </c>
      <c r="O27" s="25" t="s">
        <v>220</v>
      </c>
      <c r="P27" s="25" t="s">
        <v>221</v>
      </c>
      <c r="Q27" s="83" t="s">
        <v>222</v>
      </c>
      <c r="R27" s="32">
        <v>0.31</v>
      </c>
      <c r="S27" s="84" t="s">
        <v>16</v>
      </c>
      <c r="T27" s="85"/>
      <c r="U27" s="85"/>
      <c r="V27" s="80">
        <f t="shared" si="4"/>
        <v>0</v>
      </c>
      <c r="W27" s="80">
        <f t="shared" si="5"/>
        <v>48.906</v>
      </c>
      <c r="X27" s="80">
        <f t="shared" si="6"/>
        <v>183.3975</v>
      </c>
      <c r="Y27" s="80"/>
    </row>
    <row r="28" s="3" customFormat="1" ht="23.1" customHeight="1" spans="1:25">
      <c r="A28" s="17" t="s">
        <v>223</v>
      </c>
      <c r="B28" s="17" t="s">
        <v>224</v>
      </c>
      <c r="C28" s="17" t="s">
        <v>225</v>
      </c>
      <c r="D28" s="18">
        <v>590</v>
      </c>
      <c r="E28" s="17" t="s">
        <v>12</v>
      </c>
      <c r="F28" s="19">
        <f t="shared" si="3"/>
        <v>379.665</v>
      </c>
      <c r="G28" s="30">
        <v>11</v>
      </c>
      <c r="H28" s="24" t="s">
        <v>226</v>
      </c>
      <c r="I28" s="17" t="s">
        <v>227</v>
      </c>
      <c r="J28" s="25" t="s">
        <v>228</v>
      </c>
      <c r="K28" s="32">
        <v>120</v>
      </c>
      <c r="L28" s="25" t="s">
        <v>12</v>
      </c>
      <c r="M28" s="32">
        <f t="shared" si="0"/>
        <v>77.22</v>
      </c>
      <c r="N28" s="25">
        <v>1</v>
      </c>
      <c r="O28" s="25" t="s">
        <v>229</v>
      </c>
      <c r="P28" s="25" t="s">
        <v>230</v>
      </c>
      <c r="Q28" s="83" t="s">
        <v>231</v>
      </c>
      <c r="R28" s="32">
        <v>0.11</v>
      </c>
      <c r="S28" s="84" t="s">
        <v>16</v>
      </c>
      <c r="T28" s="85"/>
      <c r="U28" s="85"/>
      <c r="V28" s="80">
        <f t="shared" si="4"/>
        <v>4176.315</v>
      </c>
      <c r="W28" s="80">
        <f t="shared" si="5"/>
        <v>598.455</v>
      </c>
      <c r="X28" s="80">
        <f t="shared" si="6"/>
        <v>4279.275</v>
      </c>
      <c r="Y28" s="80"/>
    </row>
    <row r="29" s="3" customFormat="1" ht="23.1" customHeight="1" spans="1:25">
      <c r="A29" s="17" t="s">
        <v>232</v>
      </c>
      <c r="B29" s="17" t="s">
        <v>233</v>
      </c>
      <c r="C29" s="17" t="s">
        <v>234</v>
      </c>
      <c r="D29" s="18">
        <v>18</v>
      </c>
      <c r="E29" s="17" t="s">
        <v>33</v>
      </c>
      <c r="F29" s="19">
        <f t="shared" si="3"/>
        <v>11.583</v>
      </c>
      <c r="G29" s="30">
        <v>497</v>
      </c>
      <c r="H29" s="24" t="s">
        <v>235</v>
      </c>
      <c r="I29" s="25" t="s">
        <v>236</v>
      </c>
      <c r="J29" s="57" t="s">
        <v>237</v>
      </c>
      <c r="K29" s="25">
        <v>0.57</v>
      </c>
      <c r="L29" s="25" t="s">
        <v>16</v>
      </c>
      <c r="M29" s="32">
        <f t="shared" si="0"/>
        <v>0.366795</v>
      </c>
      <c r="N29" s="25">
        <v>3000</v>
      </c>
      <c r="O29" s="25" t="s">
        <v>238</v>
      </c>
      <c r="P29" s="25" t="s">
        <v>239</v>
      </c>
      <c r="Q29" s="83" t="s">
        <v>231</v>
      </c>
      <c r="R29" s="32">
        <v>0.0875</v>
      </c>
      <c r="S29" s="84" t="s">
        <v>16</v>
      </c>
      <c r="T29" s="85"/>
      <c r="U29" s="85"/>
      <c r="V29" s="80">
        <f t="shared" si="4"/>
        <v>5756.751</v>
      </c>
      <c r="W29" s="80">
        <f t="shared" si="5"/>
        <v>2560.3578</v>
      </c>
      <c r="X29" s="80">
        <f t="shared" si="6"/>
        <v>1081.08</v>
      </c>
      <c r="Y29" s="80"/>
    </row>
    <row r="30" s="3" customFormat="1" ht="23.1" customHeight="1" spans="1:25">
      <c r="A30" s="17" t="s">
        <v>240</v>
      </c>
      <c r="B30" s="17" t="s">
        <v>241</v>
      </c>
      <c r="C30" s="17" t="s">
        <v>242</v>
      </c>
      <c r="D30" s="18">
        <v>500</v>
      </c>
      <c r="E30" s="17" t="s">
        <v>12</v>
      </c>
      <c r="F30" s="19">
        <f t="shared" si="3"/>
        <v>321.75</v>
      </c>
      <c r="G30" s="30"/>
      <c r="H30" s="24" t="s">
        <v>243</v>
      </c>
      <c r="I30" s="25" t="s">
        <v>244</v>
      </c>
      <c r="J30" s="57" t="s">
        <v>245</v>
      </c>
      <c r="K30" s="25">
        <v>0.22</v>
      </c>
      <c r="L30" s="25" t="s">
        <v>16</v>
      </c>
      <c r="M30" s="32">
        <f t="shared" si="0"/>
        <v>0.14157</v>
      </c>
      <c r="N30" s="25"/>
      <c r="O30" s="25" t="s">
        <v>246</v>
      </c>
      <c r="P30" s="25" t="s">
        <v>247</v>
      </c>
      <c r="Q30" s="83" t="s">
        <v>248</v>
      </c>
      <c r="R30" s="32">
        <v>0.1575</v>
      </c>
      <c r="S30" s="84" t="s">
        <v>16</v>
      </c>
      <c r="T30" s="85"/>
      <c r="U30" s="85"/>
      <c r="V30" s="80">
        <f t="shared" si="4"/>
        <v>0</v>
      </c>
      <c r="W30" s="80">
        <f t="shared" si="5"/>
        <v>135.135</v>
      </c>
      <c r="X30" s="80">
        <f t="shared" si="6"/>
        <v>1447.875</v>
      </c>
      <c r="Y30" s="80"/>
    </row>
    <row r="31" s="3" customFormat="1" ht="23.1" customHeight="1" spans="1:25">
      <c r="A31" s="17" t="s">
        <v>249</v>
      </c>
      <c r="B31" s="17" t="s">
        <v>250</v>
      </c>
      <c r="C31" s="17" t="s">
        <v>251</v>
      </c>
      <c r="D31" s="18">
        <v>450</v>
      </c>
      <c r="E31" s="17" t="s">
        <v>12</v>
      </c>
      <c r="F31" s="19">
        <f t="shared" si="3"/>
        <v>289.575</v>
      </c>
      <c r="G31" s="30">
        <v>16</v>
      </c>
      <c r="H31" s="24" t="s">
        <v>252</v>
      </c>
      <c r="I31" s="25" t="s">
        <v>253</v>
      </c>
      <c r="J31" s="25" t="s">
        <v>254</v>
      </c>
      <c r="K31" s="25">
        <v>0.66</v>
      </c>
      <c r="L31" s="25" t="s">
        <v>16</v>
      </c>
      <c r="M31" s="32">
        <f t="shared" si="0"/>
        <v>0.42471</v>
      </c>
      <c r="N31" s="25"/>
      <c r="O31" s="25" t="s">
        <v>255</v>
      </c>
      <c r="P31" s="25" t="s">
        <v>256</v>
      </c>
      <c r="Q31" s="83" t="s">
        <v>257</v>
      </c>
      <c r="R31" s="32">
        <v>0.2275</v>
      </c>
      <c r="S31" s="84" t="s">
        <v>16</v>
      </c>
      <c r="T31" s="85"/>
      <c r="U31" s="85"/>
      <c r="V31" s="80">
        <f t="shared" si="4"/>
        <v>4633.2</v>
      </c>
      <c r="W31" s="80">
        <f t="shared" si="5"/>
        <v>77.22</v>
      </c>
      <c r="X31" s="80">
        <f t="shared" si="6"/>
        <v>289.575</v>
      </c>
      <c r="Y31" s="80"/>
    </row>
    <row r="32" s="3" customFormat="1" ht="23.1" customHeight="1" spans="1:25">
      <c r="A32" s="17" t="s">
        <v>258</v>
      </c>
      <c r="B32" s="21" t="s">
        <v>259</v>
      </c>
      <c r="C32" s="21" t="s">
        <v>225</v>
      </c>
      <c r="D32" s="22">
        <v>1350</v>
      </c>
      <c r="E32" s="21" t="s">
        <v>12</v>
      </c>
      <c r="F32" s="19">
        <f t="shared" si="3"/>
        <v>868.725</v>
      </c>
      <c r="G32" s="23">
        <v>6</v>
      </c>
      <c r="H32" s="24" t="s">
        <v>260</v>
      </c>
      <c r="I32" s="25" t="s">
        <v>261</v>
      </c>
      <c r="J32" s="25" t="s">
        <v>262</v>
      </c>
      <c r="K32" s="25">
        <v>0.84</v>
      </c>
      <c r="L32" s="25" t="s">
        <v>16</v>
      </c>
      <c r="M32" s="19">
        <f t="shared" si="0"/>
        <v>0.54054</v>
      </c>
      <c r="N32" s="25">
        <v>4800</v>
      </c>
      <c r="O32" s="25" t="s">
        <v>263</v>
      </c>
      <c r="P32" s="25" t="s">
        <v>264</v>
      </c>
      <c r="Q32" s="83" t="s">
        <v>265</v>
      </c>
      <c r="R32" s="32">
        <v>1.26833333333333</v>
      </c>
      <c r="S32" s="84" t="s">
        <v>16</v>
      </c>
      <c r="T32" s="19"/>
      <c r="U32" s="25"/>
      <c r="V32" s="80"/>
      <c r="W32" s="80"/>
      <c r="X32" s="80"/>
      <c r="Y32" s="80"/>
    </row>
    <row r="33" s="3" customFormat="1" ht="23.1" customHeight="1" spans="1:25">
      <c r="A33" s="17" t="s">
        <v>266</v>
      </c>
      <c r="B33" s="21" t="s">
        <v>267</v>
      </c>
      <c r="C33" s="21" t="s">
        <v>104</v>
      </c>
      <c r="D33" s="22">
        <v>800</v>
      </c>
      <c r="E33" s="21" t="s">
        <v>12</v>
      </c>
      <c r="F33" s="19">
        <f t="shared" si="3"/>
        <v>514.8</v>
      </c>
      <c r="G33" s="23">
        <v>10</v>
      </c>
      <c r="H33" s="24" t="s">
        <v>268</v>
      </c>
      <c r="I33" s="25" t="s">
        <v>269</v>
      </c>
      <c r="J33" s="25" t="s">
        <v>270</v>
      </c>
      <c r="K33" s="25">
        <v>1.05</v>
      </c>
      <c r="L33" s="25" t="s">
        <v>16</v>
      </c>
      <c r="M33" s="19">
        <f t="shared" si="0"/>
        <v>0.675675</v>
      </c>
      <c r="N33" s="25"/>
      <c r="O33" s="25" t="s">
        <v>271</v>
      </c>
      <c r="P33" s="25" t="s">
        <v>272</v>
      </c>
      <c r="Q33" s="83" t="s">
        <v>273</v>
      </c>
      <c r="R33" s="32">
        <v>0.615</v>
      </c>
      <c r="S33" s="84" t="s">
        <v>26</v>
      </c>
      <c r="T33" s="19"/>
      <c r="U33" s="25"/>
      <c r="V33" s="80"/>
      <c r="W33" s="80"/>
      <c r="X33" s="80"/>
      <c r="Y33" s="80"/>
    </row>
    <row r="34" s="3" customFormat="1" ht="23.1" customHeight="1" spans="1:25">
      <c r="A34" s="17" t="s">
        <v>274</v>
      </c>
      <c r="B34" s="21" t="s">
        <v>275</v>
      </c>
      <c r="C34" s="21" t="s">
        <v>104</v>
      </c>
      <c r="D34" s="22">
        <v>830</v>
      </c>
      <c r="E34" s="21" t="s">
        <v>12</v>
      </c>
      <c r="F34" s="19">
        <f t="shared" si="3"/>
        <v>534.105</v>
      </c>
      <c r="G34" s="23">
        <v>7.5</v>
      </c>
      <c r="H34" s="24" t="s">
        <v>276</v>
      </c>
      <c r="I34" s="25" t="s">
        <v>277</v>
      </c>
      <c r="J34" s="25" t="s">
        <v>278</v>
      </c>
      <c r="K34" s="25">
        <v>0.83</v>
      </c>
      <c r="L34" s="25" t="s">
        <v>16</v>
      </c>
      <c r="M34" s="19">
        <f t="shared" si="0"/>
        <v>0.534105</v>
      </c>
      <c r="N34" s="25">
        <v>9000</v>
      </c>
      <c r="O34" s="25" t="s">
        <v>279</v>
      </c>
      <c r="P34" s="25" t="s">
        <v>227</v>
      </c>
      <c r="Q34" s="83" t="s">
        <v>280</v>
      </c>
      <c r="R34" s="32">
        <v>1.88</v>
      </c>
      <c r="S34" s="84" t="s">
        <v>16</v>
      </c>
      <c r="T34" s="19"/>
      <c r="U34" s="25"/>
      <c r="V34" s="80"/>
      <c r="W34" s="80"/>
      <c r="X34" s="80"/>
      <c r="Y34" s="80"/>
    </row>
    <row r="35" s="3" customFormat="1" ht="23.1" customHeight="1" spans="1:25">
      <c r="A35" s="17" t="s">
        <v>281</v>
      </c>
      <c r="B35" s="21" t="s">
        <v>282</v>
      </c>
      <c r="C35" s="21" t="s">
        <v>104</v>
      </c>
      <c r="D35" s="22">
        <v>800</v>
      </c>
      <c r="E35" s="21" t="s">
        <v>12</v>
      </c>
      <c r="F35" s="32">
        <f t="shared" si="3"/>
        <v>514.8</v>
      </c>
      <c r="G35" s="23"/>
      <c r="H35" s="24" t="s">
        <v>283</v>
      </c>
      <c r="I35" s="25" t="s">
        <v>284</v>
      </c>
      <c r="J35" s="25" t="s">
        <v>285</v>
      </c>
      <c r="K35" s="25">
        <v>1.51</v>
      </c>
      <c r="L35" s="25" t="s">
        <v>16</v>
      </c>
      <c r="M35" s="19">
        <f t="shared" si="0"/>
        <v>0.971685</v>
      </c>
      <c r="N35" s="25">
        <v>400</v>
      </c>
      <c r="O35" s="25" t="s">
        <v>286</v>
      </c>
      <c r="P35" s="25" t="s">
        <v>287</v>
      </c>
      <c r="Q35" s="83" t="s">
        <v>288</v>
      </c>
      <c r="R35" s="32">
        <v>1.4</v>
      </c>
      <c r="S35" s="84" t="s">
        <v>26</v>
      </c>
      <c r="T35" s="19"/>
      <c r="U35" s="25"/>
      <c r="V35" s="80">
        <f>F32*G32</f>
        <v>5212.35</v>
      </c>
      <c r="W35" s="80">
        <f>M29*N29</f>
        <v>1100.385</v>
      </c>
      <c r="X35" s="80"/>
      <c r="Y35" s="80"/>
    </row>
    <row r="36" s="3" customFormat="1" ht="20.1" customHeight="1" spans="1:25">
      <c r="A36" s="17" t="s">
        <v>289</v>
      </c>
      <c r="B36" s="17" t="s">
        <v>290</v>
      </c>
      <c r="C36" s="17" t="s">
        <v>291</v>
      </c>
      <c r="D36" s="18">
        <v>6</v>
      </c>
      <c r="E36" s="17" t="s">
        <v>55</v>
      </c>
      <c r="F36" s="32">
        <f t="shared" si="3"/>
        <v>3.861</v>
      </c>
      <c r="G36" s="30">
        <v>31</v>
      </c>
      <c r="H36" s="24" t="s">
        <v>292</v>
      </c>
      <c r="I36" s="25" t="s">
        <v>293</v>
      </c>
      <c r="J36" s="25" t="s">
        <v>294</v>
      </c>
      <c r="K36" s="25">
        <v>0.72</v>
      </c>
      <c r="L36" s="25" t="s">
        <v>16</v>
      </c>
      <c r="M36" s="19">
        <f t="shared" si="0"/>
        <v>0.46332</v>
      </c>
      <c r="N36" s="25">
        <v>4800</v>
      </c>
      <c r="O36" s="24"/>
      <c r="P36" s="25"/>
      <c r="Q36" s="25"/>
      <c r="R36" s="25"/>
      <c r="S36" s="25"/>
      <c r="T36" s="19"/>
      <c r="U36" s="25"/>
      <c r="V36" s="80">
        <f>F33*G33</f>
        <v>5148</v>
      </c>
      <c r="W36" s="80">
        <f>M30*N30</f>
        <v>0</v>
      </c>
      <c r="X36" s="80"/>
      <c r="Y36" s="80"/>
    </row>
    <row r="37" s="3" customFormat="1" ht="23.1" customHeight="1" spans="1:25">
      <c r="A37" s="17" t="s">
        <v>295</v>
      </c>
      <c r="B37" s="17" t="s">
        <v>296</v>
      </c>
      <c r="C37" s="17" t="s">
        <v>297</v>
      </c>
      <c r="D37" s="18">
        <v>0.5</v>
      </c>
      <c r="E37" s="17" t="s">
        <v>16</v>
      </c>
      <c r="F37" s="32">
        <f t="shared" si="3"/>
        <v>0.32175</v>
      </c>
      <c r="G37" s="30"/>
      <c r="H37" s="24" t="s">
        <v>298</v>
      </c>
      <c r="I37" s="25" t="s">
        <v>299</v>
      </c>
      <c r="J37" s="25" t="s">
        <v>300</v>
      </c>
      <c r="K37" s="25">
        <v>0.55</v>
      </c>
      <c r="L37" s="25" t="s">
        <v>16</v>
      </c>
      <c r="M37" s="19">
        <f t="shared" si="0"/>
        <v>0.353925</v>
      </c>
      <c r="N37" s="25"/>
      <c r="O37" s="58" t="s">
        <v>301</v>
      </c>
      <c r="P37" s="58"/>
      <c r="Q37" s="58"/>
      <c r="R37" s="58"/>
      <c r="S37" s="58"/>
      <c r="T37" s="58"/>
      <c r="U37" s="58"/>
      <c r="V37" s="80">
        <f>F34*G34</f>
        <v>4005.7875</v>
      </c>
      <c r="W37" s="80">
        <f>M31*N31</f>
        <v>0</v>
      </c>
      <c r="X37" s="80"/>
      <c r="Y37" s="80"/>
    </row>
    <row r="38" ht="19.5" customHeight="1" spans="1:21">
      <c r="A38" s="33" t="s">
        <v>302</v>
      </c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59" t="s">
        <v>303</v>
      </c>
      <c r="P38" s="60"/>
      <c r="Q38" s="60"/>
      <c r="R38" s="60"/>
      <c r="S38" s="60"/>
      <c r="T38" s="60"/>
      <c r="U38" s="86"/>
    </row>
    <row r="39" ht="17.25" customHeight="1" spans="1:21">
      <c r="A39" s="35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61" t="s">
        <v>304</v>
      </c>
      <c r="P39" s="62"/>
      <c r="Q39" s="62"/>
      <c r="R39" s="62"/>
      <c r="S39" s="62"/>
      <c r="T39" s="62"/>
      <c r="U39" s="87"/>
    </row>
    <row r="40" ht="18.75" customHeight="1" spans="1:21">
      <c r="A40" s="35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61" t="s">
        <v>305</v>
      </c>
      <c r="P40" s="62"/>
      <c r="Q40" s="62"/>
      <c r="R40" s="62"/>
      <c r="S40" s="62"/>
      <c r="T40" s="62"/>
      <c r="U40" s="87"/>
    </row>
    <row r="41" ht="33" customHeight="1" spans="1:21">
      <c r="A41" s="37"/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63" t="s">
        <v>306</v>
      </c>
      <c r="P41" s="64"/>
      <c r="Q41" s="64"/>
      <c r="R41" s="64"/>
      <c r="S41" s="64"/>
      <c r="T41" s="64"/>
      <c r="U41" s="88"/>
    </row>
    <row r="42" ht="21.95" customHeight="1" spans="1:21">
      <c r="A42" s="39" t="s">
        <v>307</v>
      </c>
      <c r="B42" s="40" t="s">
        <v>308</v>
      </c>
      <c r="C42" s="41"/>
      <c r="D42" s="42"/>
      <c r="E42" s="43"/>
      <c r="F42" s="43"/>
      <c r="G42" s="43"/>
      <c r="H42" s="43"/>
      <c r="I42" s="43"/>
      <c r="J42" s="43" t="s">
        <v>309</v>
      </c>
      <c r="K42" s="43"/>
      <c r="L42" s="65"/>
      <c r="M42" s="42"/>
      <c r="N42" s="66"/>
      <c r="O42" s="67"/>
      <c r="P42" s="68"/>
      <c r="Q42" s="89"/>
      <c r="R42" s="90" t="s">
        <v>307</v>
      </c>
      <c r="S42" s="90"/>
      <c r="T42" s="90"/>
      <c r="U42" s="90"/>
    </row>
    <row r="43" ht="14.25" spans="1:21">
      <c r="A43" s="44"/>
      <c r="B43" s="45"/>
      <c r="E43" s="46"/>
      <c r="F43" s="46"/>
      <c r="G43" s="46"/>
      <c r="H43" s="46"/>
      <c r="I43" s="46"/>
      <c r="J43" s="46" t="s">
        <v>310</v>
      </c>
      <c r="K43" s="46"/>
      <c r="L43" s="69"/>
      <c r="Q43" s="89"/>
      <c r="R43" s="90"/>
      <c r="S43" s="90"/>
      <c r="T43" s="90"/>
      <c r="U43" s="90"/>
    </row>
    <row r="44" ht="14.25" spans="1:21">
      <c r="A44" s="44"/>
      <c r="B44" s="46" t="s">
        <v>311</v>
      </c>
      <c r="C44" s="46"/>
      <c r="D44" s="46"/>
      <c r="E44" s="47"/>
      <c r="F44" s="47" t="s">
        <v>312</v>
      </c>
      <c r="G44" s="47"/>
      <c r="H44" s="47"/>
      <c r="I44" s="47"/>
      <c r="Q44" s="89"/>
      <c r="R44" s="90"/>
      <c r="S44" s="90"/>
      <c r="T44" s="90"/>
      <c r="U44" s="90"/>
    </row>
    <row r="45" ht="18.95" customHeight="1" spans="1:21">
      <c r="A45" s="44"/>
      <c r="B45" s="46"/>
      <c r="C45" s="46"/>
      <c r="D45" s="46"/>
      <c r="E45" s="47"/>
      <c r="F45" s="47"/>
      <c r="G45" s="47"/>
      <c r="H45" s="47"/>
      <c r="I45" s="47"/>
      <c r="O45" s="70" t="s">
        <v>313</v>
      </c>
      <c r="P45" s="70"/>
      <c r="Q45" s="91"/>
      <c r="R45" s="90"/>
      <c r="S45" s="90"/>
      <c r="T45" s="90"/>
      <c r="U45" s="90"/>
    </row>
    <row r="46" ht="18.95" customHeight="1" spans="1:21">
      <c r="A46" s="44"/>
      <c r="B46" s="46"/>
      <c r="C46" s="46"/>
      <c r="D46" s="46"/>
      <c r="E46" s="47"/>
      <c r="F46" s="47"/>
      <c r="G46" s="47"/>
      <c r="H46" s="47"/>
      <c r="I46" s="47"/>
      <c r="O46" s="71" t="s">
        <v>314</v>
      </c>
      <c r="P46" s="71"/>
      <c r="Q46" s="91"/>
      <c r="R46" s="90"/>
      <c r="S46" s="90"/>
      <c r="T46" s="90"/>
      <c r="U46" s="90"/>
    </row>
    <row r="47" ht="23.1" customHeight="1" spans="1:21">
      <c r="A47" s="48"/>
      <c r="B47" s="49" t="s">
        <v>315</v>
      </c>
      <c r="C47" s="49"/>
      <c r="D47" s="50"/>
      <c r="E47" s="51"/>
      <c r="F47" s="51" t="s">
        <v>316</v>
      </c>
      <c r="G47" s="51"/>
      <c r="H47" s="51"/>
      <c r="I47" s="51"/>
      <c r="J47" s="72"/>
      <c r="K47" s="73"/>
      <c r="L47" s="73"/>
      <c r="M47" s="73"/>
      <c r="N47" s="74"/>
      <c r="O47" s="75" t="s">
        <v>317</v>
      </c>
      <c r="P47" s="73"/>
      <c r="Q47" s="92"/>
      <c r="R47" s="90"/>
      <c r="S47" s="90"/>
      <c r="T47" s="90"/>
      <c r="U47" s="90"/>
    </row>
    <row r="48" spans="17:17">
      <c r="Q48" s="93"/>
    </row>
  </sheetData>
  <sheetProtection password="CC3D" sheet="1" selectLockedCells="1" formatCells="0" formatColumns="0" formatRows="0" objects="1"/>
  <mergeCells count="12">
    <mergeCell ref="A1:U1"/>
    <mergeCell ref="A2:C2"/>
    <mergeCell ref="O37:U37"/>
    <mergeCell ref="O38:U38"/>
    <mergeCell ref="O39:U39"/>
    <mergeCell ref="O40:U40"/>
    <mergeCell ref="O41:U41"/>
    <mergeCell ref="O45:P45"/>
    <mergeCell ref="O46:P46"/>
    <mergeCell ref="A42:A47"/>
    <mergeCell ref="A38:N41"/>
    <mergeCell ref="R42:U47"/>
  </mergeCells>
  <printOptions horizontalCentered="1"/>
  <pageMargins left="0.236220472440945" right="0.15748031496063" top="0.156944444444444" bottom="0.156944444444444" header="0.156944444444444" footer="0.118055555555556"/>
  <pageSetup paperSize="9" scale="7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易耗品1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黄福泉</cp:lastModifiedBy>
  <dcterms:created xsi:type="dcterms:W3CDTF">2019-04-28T09:28:00Z</dcterms:created>
  <cp:lastPrinted>2021-12-16T00:27:00Z</cp:lastPrinted>
  <dcterms:modified xsi:type="dcterms:W3CDTF">2023-06-14T01:19:42Z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1C1FECEEA1F6441A8F276F1E82536D0B</vt:lpwstr>
  </property>
</Properties>
</file>