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540" tabRatio="954"/>
  </bookViews>
  <sheets>
    <sheet name="6.豆制品" sheetId="19" r:id="rId1"/>
  </sheets>
  <calcPr calcId="144525"/>
</workbook>
</file>

<file path=xl/sharedStrings.xml><?xml version="1.0" encoding="utf-8"?>
<sst xmlns="http://schemas.openxmlformats.org/spreadsheetml/2006/main" count="86" uniqueCount="67">
  <si>
    <t>华南农业大学饮食服务中心豆制品采购报价表</t>
  </si>
  <si>
    <t xml:space="preserve">6.豆制品类 （需冷链配送）             </t>
  </si>
  <si>
    <t>编码</t>
  </si>
  <si>
    <t>品名</t>
  </si>
  <si>
    <t>要求</t>
  </si>
  <si>
    <t>采购限价</t>
  </si>
  <si>
    <t>报价单位</t>
  </si>
  <si>
    <t>配送价</t>
  </si>
  <si>
    <t>参考数量</t>
  </si>
  <si>
    <t>备注</t>
  </si>
  <si>
    <t>DP0001</t>
  </si>
  <si>
    <t>兰花串</t>
  </si>
  <si>
    <t>串</t>
  </si>
  <si>
    <t>DP0002</t>
  </si>
  <si>
    <t>卤水五香豆干</t>
  </si>
  <si>
    <t>不含米粉</t>
  </si>
  <si>
    <t>公斤</t>
  </si>
  <si>
    <t>DP0003</t>
  </si>
  <si>
    <t>豆腐皮</t>
  </si>
  <si>
    <t>DP0004</t>
  </si>
  <si>
    <t>豆腐干</t>
  </si>
  <si>
    <t>DP0007</t>
  </si>
  <si>
    <t>豆腐泡</t>
  </si>
  <si>
    <t>盐水</t>
  </si>
  <si>
    <t>DP0008</t>
  </si>
  <si>
    <t>老豆腐</t>
  </si>
  <si>
    <t>净重约  公斤/板</t>
  </si>
  <si>
    <t>DP0009</t>
  </si>
  <si>
    <t>水豆腐</t>
  </si>
  <si>
    <t>DP0010</t>
  </si>
  <si>
    <t>凉皮</t>
  </si>
  <si>
    <t>DP0011</t>
  </si>
  <si>
    <t>素鸡</t>
  </si>
  <si>
    <t>DP0012</t>
  </si>
  <si>
    <t>豆饼</t>
  </si>
  <si>
    <t>DP0013</t>
  </si>
  <si>
    <t>攸县香干</t>
  </si>
  <si>
    <t>DP0014</t>
  </si>
  <si>
    <t>豆条</t>
  </si>
  <si>
    <r>
      <rPr>
        <sz val="12"/>
        <rFont val="宋体"/>
        <charset val="134"/>
      </rPr>
      <t>DP001</t>
    </r>
    <r>
      <rPr>
        <sz val="12"/>
        <rFont val="宋体"/>
        <charset val="134"/>
      </rPr>
      <t>7</t>
    </r>
  </si>
  <si>
    <t>三角油豆腐</t>
  </si>
  <si>
    <t>DP0018</t>
  </si>
  <si>
    <t>炸面筋</t>
  </si>
  <si>
    <t>独立包装有检测报告</t>
  </si>
  <si>
    <t>DP0019</t>
  </si>
  <si>
    <t>生面筋</t>
  </si>
  <si>
    <t>DP0023</t>
  </si>
  <si>
    <t>鸡蛋干</t>
  </si>
  <si>
    <t>150g/包，50包/件</t>
  </si>
  <si>
    <t>包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</si>
  <si>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indexed="12"/>
        <rFont val="宋体"/>
        <charset val="134"/>
      </rPr>
      <t xml:space="preserve"> 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</si>
  <si>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配送价=采购限价*（1-下浮率），等于或高于采购限价视为无效投标。此报价表仅填写下浮率。供货期：2023年6月26日-2023年12月25日</t>
    </r>
  </si>
  <si>
    <t>报价单位（盖章）：</t>
  </si>
  <si>
    <t>下单联系人：</t>
  </si>
  <si>
    <t>电话：</t>
  </si>
  <si>
    <t>下单QQ：</t>
  </si>
  <si>
    <t>投诉联系人：</t>
  </si>
  <si>
    <t>对帐QQ：</t>
  </si>
  <si>
    <t>报价时间：2023 年  月  日</t>
  </si>
  <si>
    <t>对帐电话：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</si>
  <si>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</si>
  <si>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      </t>
    </r>
  </si>
  <si>
    <t>评标结果：①中标  （  ）</t>
  </si>
  <si>
    <r>
      <rPr>
        <sz val="12"/>
        <rFont val="宋体"/>
        <charset val="134"/>
      </rPr>
      <t xml:space="preserve">          </t>
    </r>
    <r>
      <rPr>
        <sz val="12"/>
        <rFont val="宋体"/>
        <charset val="134"/>
      </rPr>
      <t xml:space="preserve">②不中标（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</si>
  <si>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</si>
  <si>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备注：</t>
  </si>
  <si>
    <r>
      <rPr>
        <sz val="12"/>
        <rFont val="宋体"/>
        <charset val="134"/>
      </rPr>
      <t xml:space="preserve">评 标 </t>
    </r>
    <r>
      <rPr>
        <sz val="12"/>
        <rFont val="宋体"/>
        <charset val="134"/>
      </rPr>
      <t>日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期：</t>
    </r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</si>
</sst>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57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b/>
      <sz val="12"/>
      <name val="Times New Roman"/>
      <charset val="134"/>
    </font>
    <font>
      <sz val="12"/>
      <name val="华文细黑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color rgb="FF0000FF"/>
      <name val="宋体"/>
      <charset val="134"/>
    </font>
    <font>
      <b/>
      <sz val="12"/>
      <color indexed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12"/>
      <color indexed="12"/>
      <name val="宋体"/>
      <charset val="134"/>
    </font>
    <font>
      <b/>
      <u/>
      <sz val="10"/>
      <name val="宋体"/>
      <charset val="134"/>
    </font>
    <font>
      <u/>
      <sz val="12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18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1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41" fontId="16" fillId="0" borderId="0" applyFont="0" applyFill="0" applyBorder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2" fillId="0" borderId="0"/>
    <xf numFmtId="0" fontId="22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6" fillId="10" borderId="16" applyNumberFormat="0" applyFont="0" applyAlignment="0" applyProtection="0">
      <alignment vertical="center"/>
    </xf>
    <xf numFmtId="0" fontId="12" fillId="0" borderId="0"/>
    <xf numFmtId="0" fontId="22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/>
    <xf numFmtId="0" fontId="22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2" fillId="0" borderId="0"/>
    <xf numFmtId="0" fontId="22" fillId="13" borderId="0" applyNumberFormat="0" applyBorder="0" applyAlignment="0" applyProtection="0">
      <alignment vertical="center"/>
    </xf>
    <xf numFmtId="0" fontId="31" fillId="14" borderId="19" applyNumberFormat="0" applyAlignment="0" applyProtection="0">
      <alignment vertical="center"/>
    </xf>
    <xf numFmtId="0" fontId="32" fillId="14" borderId="14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3" fillId="16" borderId="20" applyNumberFormat="0" applyAlignment="0" applyProtection="0">
      <alignment vertical="center"/>
    </xf>
    <xf numFmtId="0" fontId="16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6" borderId="23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/>
    <xf numFmtId="0" fontId="12" fillId="0" borderId="0"/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/>
    <xf numFmtId="0" fontId="22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0" borderId="0" applyNumberFormat="0" applyBorder="0" applyAlignment="0" applyProtection="0">
      <alignment vertical="center"/>
    </xf>
    <xf numFmtId="0" fontId="0" fillId="0" borderId="0"/>
    <xf numFmtId="0" fontId="17" fillId="15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4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16" fillId="0" borderId="0">
      <alignment vertical="center"/>
    </xf>
    <xf numFmtId="0" fontId="41" fillId="44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4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42" borderId="1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1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1" fillId="50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1" fillId="51" borderId="0" applyNumberFormat="0" applyBorder="0" applyAlignment="0" applyProtection="0">
      <alignment vertical="center"/>
    </xf>
    <xf numFmtId="0" fontId="12" fillId="0" borderId="0"/>
    <xf numFmtId="0" fontId="16" fillId="0" borderId="0">
      <alignment vertical="center"/>
    </xf>
    <xf numFmtId="0" fontId="0" fillId="52" borderId="27" applyNumberFormat="0" applyFon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48" fillId="40" borderId="0" applyNumberFormat="0" applyBorder="0" applyAlignment="0" applyProtection="0">
      <alignment vertical="center"/>
    </xf>
    <xf numFmtId="0" fontId="48" fillId="40" borderId="0" applyNumberFormat="0" applyBorder="0" applyAlignment="0" applyProtection="0">
      <alignment vertical="center"/>
    </xf>
    <xf numFmtId="0" fontId="48" fillId="40" borderId="0" applyNumberFormat="0" applyBorder="0" applyAlignment="0" applyProtection="0">
      <alignment vertical="center"/>
    </xf>
    <xf numFmtId="0" fontId="48" fillId="40" borderId="0" applyNumberFormat="0" applyBorder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50" fillId="2" borderId="2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41" fillId="53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</cellStyleXfs>
  <cellXfs count="75">
    <xf numFmtId="0" fontId="0" fillId="0" borderId="0" xfId="0" applyAlignment="1"/>
    <xf numFmtId="0" fontId="0" fillId="0" borderId="0" xfId="2" applyFont="1" applyBorder="1" applyAlignment="1" applyProtection="1"/>
    <xf numFmtId="0" fontId="0" fillId="0" borderId="0" xfId="2" applyFont="1" applyAlignment="1" applyProtection="1"/>
    <xf numFmtId="0" fontId="0" fillId="0" borderId="0" xfId="2" applyFont="1" applyFill="1" applyAlignment="1" applyProtection="1"/>
    <xf numFmtId="176" fontId="0" fillId="0" borderId="0" xfId="2" applyNumberFormat="1" applyFont="1" applyAlignment="1" applyProtection="1">
      <alignment horizontal="center" vertical="center"/>
    </xf>
    <xf numFmtId="0" fontId="1" fillId="0" borderId="0" xfId="2" applyFont="1" applyAlignment="1" applyProtection="1">
      <alignment horizontal="center"/>
    </xf>
    <xf numFmtId="0" fontId="2" fillId="0" borderId="0" xfId="2" applyFont="1" applyBorder="1" applyAlignment="1" applyProtection="1">
      <alignment horizontal="left" vertical="center" wrapText="1"/>
    </xf>
    <xf numFmtId="0" fontId="3" fillId="0" borderId="1" xfId="2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0" fillId="0" borderId="1" xfId="2" applyFont="1" applyBorder="1" applyAlignment="1" applyProtection="1">
      <alignment horizontal="center" vertical="center"/>
    </xf>
    <xf numFmtId="176" fontId="5" fillId="0" borderId="1" xfId="2" applyNumberFormat="1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center" vertical="center" wrapText="1"/>
    </xf>
    <xf numFmtId="0" fontId="0" fillId="0" borderId="1" xfId="2" applyFont="1" applyBorder="1" applyAlignment="1" applyProtection="1">
      <alignment horizontal="center" vertical="center" wrapText="1"/>
    </xf>
    <xf numFmtId="0" fontId="0" fillId="0" borderId="1" xfId="2" applyFont="1" applyFill="1" applyBorder="1" applyAlignment="1" applyProtection="1">
      <alignment horizontal="center" vertical="center"/>
    </xf>
    <xf numFmtId="0" fontId="0" fillId="0" borderId="2" xfId="2" applyFont="1" applyBorder="1" applyAlignment="1" applyProtection="1">
      <alignment horizontal="center" vertical="center"/>
    </xf>
    <xf numFmtId="0" fontId="0" fillId="0" borderId="2" xfId="2" applyFont="1" applyFill="1" applyBorder="1" applyAlignment="1" applyProtection="1">
      <alignment horizontal="center" vertical="center"/>
    </xf>
    <xf numFmtId="0" fontId="0" fillId="0" borderId="1" xfId="203" applyFont="1" applyBorder="1" applyAlignment="1" applyProtection="1">
      <alignment horizontal="center" vertical="center"/>
    </xf>
    <xf numFmtId="0" fontId="7" fillId="0" borderId="1" xfId="2" applyFont="1" applyBorder="1" applyAlignment="1" applyProtection="1">
      <alignment horizontal="center" vertical="center"/>
    </xf>
    <xf numFmtId="0" fontId="8" fillId="0" borderId="1" xfId="2" applyFont="1" applyBorder="1" applyAlignment="1" applyProtection="1">
      <alignment horizontal="center" vertical="center"/>
    </xf>
    <xf numFmtId="177" fontId="9" fillId="0" borderId="3" xfId="2" applyNumberFormat="1" applyFont="1" applyBorder="1" applyAlignment="1" applyProtection="1">
      <alignment horizontal="center" vertical="center"/>
      <protection locked="0"/>
    </xf>
    <xf numFmtId="177" fontId="10" fillId="0" borderId="4" xfId="2" applyNumberFormat="1" applyFont="1" applyBorder="1" applyAlignment="1" applyProtection="1">
      <alignment horizontal="center" vertical="center"/>
      <protection locked="0"/>
    </xf>
    <xf numFmtId="177" fontId="10" fillId="0" borderId="5" xfId="2" applyNumberFormat="1" applyFont="1" applyBorder="1" applyAlignment="1" applyProtection="1">
      <alignment horizontal="center" vertical="center"/>
      <protection locked="0"/>
    </xf>
    <xf numFmtId="0" fontId="11" fillId="0" borderId="6" xfId="2" applyFont="1" applyFill="1" applyBorder="1" applyAlignment="1" applyProtection="1">
      <alignment horizontal="left" vertical="center" wrapText="1"/>
    </xf>
    <xf numFmtId="0" fontId="12" fillId="0" borderId="7" xfId="2" applyFont="1" applyFill="1" applyBorder="1" applyAlignment="1" applyProtection="1">
      <alignment horizontal="left" vertical="center" wrapText="1"/>
    </xf>
    <xf numFmtId="0" fontId="12" fillId="0" borderId="8" xfId="2" applyFont="1" applyFill="1" applyBorder="1" applyAlignment="1" applyProtection="1">
      <alignment horizontal="left" vertical="center" wrapText="1"/>
    </xf>
    <xf numFmtId="0" fontId="12" fillId="0" borderId="6" xfId="2" applyFont="1" applyFill="1" applyBorder="1" applyAlignment="1" applyProtection="1">
      <alignment horizontal="left" vertical="center"/>
      <protection locked="0"/>
    </xf>
    <xf numFmtId="0" fontId="12" fillId="0" borderId="9" xfId="2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horizontal="left" vertical="center" wrapText="1"/>
    </xf>
    <xf numFmtId="0" fontId="12" fillId="0" borderId="10" xfId="2" applyFont="1" applyFill="1" applyBorder="1" applyAlignment="1" applyProtection="1">
      <alignment horizontal="left" vertical="center" wrapText="1"/>
    </xf>
    <xf numFmtId="0" fontId="12" fillId="0" borderId="9" xfId="2" applyFont="1" applyFill="1" applyBorder="1" applyAlignment="1" applyProtection="1">
      <alignment horizontal="left" vertical="center"/>
      <protection locked="0"/>
    </xf>
    <xf numFmtId="0" fontId="12" fillId="0" borderId="11" xfId="2" applyFont="1" applyFill="1" applyBorder="1" applyAlignment="1" applyProtection="1">
      <alignment horizontal="left" vertical="center" wrapText="1"/>
    </xf>
    <xf numFmtId="0" fontId="12" fillId="0" borderId="12" xfId="2" applyFont="1" applyFill="1" applyBorder="1" applyAlignment="1" applyProtection="1">
      <alignment horizontal="left" vertical="center" wrapText="1"/>
    </xf>
    <xf numFmtId="0" fontId="12" fillId="0" borderId="13" xfId="2" applyFont="1" applyFill="1" applyBorder="1" applyAlignment="1" applyProtection="1">
      <alignment horizontal="left" vertical="center" wrapText="1"/>
    </xf>
    <xf numFmtId="0" fontId="12" fillId="0" borderId="11" xfId="2" applyFont="1" applyFill="1" applyBorder="1" applyAlignment="1" applyProtection="1">
      <alignment horizontal="left" vertical="center"/>
      <protection locked="0"/>
    </xf>
    <xf numFmtId="0" fontId="0" fillId="2" borderId="6" xfId="2" applyFont="1" applyFill="1" applyBorder="1" applyAlignment="1" applyProtection="1">
      <alignment horizontal="center" vertical="center" wrapText="1"/>
    </xf>
    <xf numFmtId="0" fontId="0" fillId="0" borderId="7" xfId="2" applyFont="1" applyBorder="1" applyAlignment="1" applyProtection="1">
      <alignment horizontal="left"/>
    </xf>
    <xf numFmtId="0" fontId="0" fillId="0" borderId="7" xfId="2" applyFont="1" applyFill="1" applyBorder="1" applyAlignment="1" applyProtection="1"/>
    <xf numFmtId="0" fontId="0" fillId="2" borderId="9" xfId="2" applyFont="1" applyFill="1" applyBorder="1" applyAlignment="1" applyProtection="1">
      <alignment horizontal="center" vertical="center" wrapText="1"/>
    </xf>
    <xf numFmtId="0" fontId="0" fillId="0" borderId="0" xfId="2" applyFont="1" applyBorder="1" applyAlignment="1" applyProtection="1">
      <alignment horizontal="left"/>
    </xf>
    <xf numFmtId="0" fontId="0" fillId="0" borderId="0" xfId="2" applyFont="1" applyFill="1" applyBorder="1" applyAlignment="1" applyProtection="1"/>
    <xf numFmtId="0" fontId="0" fillId="0" borderId="0" xfId="2" applyFont="1" applyBorder="1" applyAlignment="1" applyProtection="1">
      <alignment horizontal="center"/>
    </xf>
    <xf numFmtId="0" fontId="0" fillId="2" borderId="11" xfId="2" applyFont="1" applyFill="1" applyBorder="1" applyAlignment="1" applyProtection="1">
      <alignment horizontal="center" vertical="center" wrapText="1"/>
    </xf>
    <xf numFmtId="0" fontId="0" fillId="0" borderId="12" xfId="2" applyFont="1" applyBorder="1" applyAlignment="1" applyProtection="1"/>
    <xf numFmtId="0" fontId="0" fillId="0" borderId="12" xfId="2" applyFont="1" applyFill="1" applyBorder="1" applyAlignment="1" applyProtection="1">
      <alignment horizontal="center"/>
    </xf>
    <xf numFmtId="0" fontId="0" fillId="0" borderId="12" xfId="2" applyFont="1" applyBorder="1" applyAlignment="1" applyProtection="1">
      <alignment horizontal="right" vertical="center"/>
    </xf>
    <xf numFmtId="176" fontId="0" fillId="0" borderId="0" xfId="2" applyNumberFormat="1" applyFont="1" applyBorder="1" applyAlignment="1" applyProtection="1">
      <alignment horizontal="center" vertical="center"/>
    </xf>
    <xf numFmtId="0" fontId="4" fillId="0" borderId="3" xfId="2" applyFont="1" applyBorder="1" applyAlignment="1" applyProtection="1">
      <alignment horizontal="center" vertical="center" wrapText="1"/>
    </xf>
    <xf numFmtId="176" fontId="4" fillId="0" borderId="3" xfId="2" applyNumberFormat="1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/>
    </xf>
    <xf numFmtId="176" fontId="0" fillId="0" borderId="3" xfId="2" applyNumberFormat="1" applyFont="1" applyBorder="1" applyAlignment="1" applyProtection="1">
      <alignment horizontal="center" vertical="center"/>
    </xf>
    <xf numFmtId="0" fontId="0" fillId="0" borderId="3" xfId="2" applyNumberFormat="1" applyFont="1" applyBorder="1" applyAlignment="1" applyProtection="1">
      <alignment horizontal="center" vertical="center"/>
    </xf>
    <xf numFmtId="0" fontId="13" fillId="0" borderId="1" xfId="2" applyFont="1" applyBorder="1" applyAlignment="1" applyProtection="1">
      <alignment horizontal="center" vertical="center" wrapText="1"/>
    </xf>
    <xf numFmtId="0" fontId="14" fillId="0" borderId="1" xfId="2" applyFont="1" applyBorder="1" applyAlignment="1" applyProtection="1">
      <alignment horizontal="center" vertical="center" wrapText="1"/>
    </xf>
    <xf numFmtId="0" fontId="14" fillId="0" borderId="2" xfId="2" applyFont="1" applyBorder="1" applyAlignment="1" applyProtection="1">
      <alignment horizontal="center" vertical="center" wrapText="1"/>
    </xf>
    <xf numFmtId="0" fontId="14" fillId="0" borderId="3" xfId="2" applyFont="1" applyBorder="1" applyAlignment="1" applyProtection="1">
      <alignment horizontal="center" vertical="center" wrapText="1"/>
    </xf>
    <xf numFmtId="0" fontId="14" fillId="0" borderId="5" xfId="2" applyFont="1" applyBorder="1" applyAlignment="1" applyProtection="1">
      <alignment horizontal="center" vertical="center" wrapText="1"/>
    </xf>
    <xf numFmtId="0" fontId="0" fillId="0" borderId="1" xfId="2" applyFont="1" applyBorder="1" applyAlignment="1" applyProtection="1"/>
    <xf numFmtId="0" fontId="0" fillId="0" borderId="3" xfId="2" applyFont="1" applyBorder="1" applyAlignment="1" applyProtection="1">
      <alignment horizontal="center"/>
    </xf>
    <xf numFmtId="0" fontId="0" fillId="0" borderId="5" xfId="2" applyFont="1" applyBorder="1" applyAlignment="1" applyProtection="1">
      <alignment horizontal="center"/>
    </xf>
    <xf numFmtId="0" fontId="12" fillId="0" borderId="7" xfId="2" applyFont="1" applyFill="1" applyBorder="1" applyAlignment="1" applyProtection="1">
      <alignment horizontal="left" vertical="center"/>
      <protection locked="0"/>
    </xf>
    <xf numFmtId="0" fontId="12" fillId="0" borderId="8" xfId="2" applyFont="1" applyFill="1" applyBorder="1" applyAlignment="1" applyProtection="1">
      <alignment horizontal="left" vertical="center"/>
      <protection locked="0"/>
    </xf>
    <xf numFmtId="0" fontId="12" fillId="0" borderId="0" xfId="2" applyFont="1" applyFill="1" applyAlignment="1" applyProtection="1">
      <alignment horizontal="left" vertical="center"/>
      <protection locked="0"/>
    </xf>
    <xf numFmtId="0" fontId="12" fillId="0" borderId="0" xfId="2" applyFont="1" applyFill="1" applyAlignment="1" applyProtection="1">
      <alignment vertical="center"/>
      <protection locked="0"/>
    </xf>
    <xf numFmtId="0" fontId="15" fillId="0" borderId="0" xfId="2" applyFont="1" applyBorder="1" applyAlignment="1" applyProtection="1">
      <alignment vertical="center" shrinkToFit="1"/>
      <protection locked="0"/>
    </xf>
    <xf numFmtId="0" fontId="15" fillId="0" borderId="10" xfId="2" applyFont="1" applyBorder="1" applyAlignment="1" applyProtection="1">
      <alignment vertical="center" shrinkToFit="1"/>
      <protection locked="0"/>
    </xf>
    <xf numFmtId="0" fontId="12" fillId="0" borderId="0" xfId="2" applyFont="1" applyBorder="1" applyAlignment="1" applyProtection="1">
      <alignment vertical="center" shrinkToFit="1"/>
      <protection locked="0"/>
    </xf>
    <xf numFmtId="0" fontId="12" fillId="0" borderId="10" xfId="2" applyFont="1" applyBorder="1" applyAlignment="1" applyProtection="1">
      <alignment vertical="center" shrinkToFit="1"/>
      <protection locked="0"/>
    </xf>
    <xf numFmtId="0" fontId="12" fillId="0" borderId="12" xfId="2" applyFont="1" applyFill="1" applyBorder="1" applyAlignment="1" applyProtection="1">
      <alignment horizontal="left" vertical="center"/>
      <protection locked="0"/>
    </xf>
    <xf numFmtId="0" fontId="12" fillId="0" borderId="12" xfId="2" applyFont="1" applyFill="1" applyBorder="1" applyAlignment="1" applyProtection="1">
      <alignment horizontal="left" vertical="center" shrinkToFit="1"/>
      <protection locked="0"/>
    </xf>
    <xf numFmtId="0" fontId="12" fillId="0" borderId="13" xfId="2" applyFont="1" applyFill="1" applyBorder="1" applyAlignment="1" applyProtection="1">
      <alignment horizontal="left" vertical="center" shrinkToFit="1"/>
      <protection locked="0"/>
    </xf>
    <xf numFmtId="0" fontId="0" fillId="0" borderId="7" xfId="2" applyFont="1" applyBorder="1" applyAlignment="1" applyProtection="1"/>
    <xf numFmtId="0" fontId="0" fillId="2" borderId="8" xfId="2" applyFont="1" applyFill="1" applyBorder="1" applyAlignment="1" applyProtection="1">
      <alignment horizontal="center" vertical="center" wrapText="1"/>
    </xf>
    <xf numFmtId="0" fontId="0" fillId="2" borderId="10" xfId="2" applyFont="1" applyFill="1" applyBorder="1" applyAlignment="1" applyProtection="1">
      <alignment horizontal="center" vertical="center" wrapText="1"/>
    </xf>
    <xf numFmtId="0" fontId="0" fillId="2" borderId="13" xfId="2" applyFont="1" applyFill="1" applyBorder="1" applyAlignment="1" applyProtection="1">
      <alignment horizontal="center" vertical="center" wrapText="1"/>
    </xf>
  </cellXfs>
  <cellStyles count="218">
    <cellStyle name="常规" xfId="0" builtinId="0"/>
    <cellStyle name="货币[0]" xfId="1" builtinId="7"/>
    <cellStyle name="20% - 强调文字颜色 2 4 3 2 4 4" xfId="2"/>
    <cellStyle name="20% - 强调文字颜色 1 2" xfId="3"/>
    <cellStyle name="20% - 强调文字颜色 3" xfId="4" builtinId="38"/>
    <cellStyle name="输入" xfId="5" builtinId="20"/>
    <cellStyle name="货币" xfId="6" builtinId="4"/>
    <cellStyle name="20% - 强调文字颜色 2 4 3 2 4 4 13" xfId="7"/>
    <cellStyle name="常规 3 14" xfId="8"/>
    <cellStyle name="千位分隔[0]" xfId="9" builtinId="6"/>
    <cellStyle name="计算 2" xfId="10"/>
    <cellStyle name="40% - 强调文字颜色 3" xfId="11" builtinId="39"/>
    <cellStyle name="差" xfId="12" builtinId="27"/>
    <cellStyle name="常规 7 3" xfId="13"/>
    <cellStyle name="千位分隔" xfId="14" builtinId="3"/>
    <cellStyle name="常规 4 13" xfId="15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常规 6" xfId="20"/>
    <cellStyle name="注释" xfId="21" builtinId="10"/>
    <cellStyle name="常规 4 12" xfId="22"/>
    <cellStyle name="60% - 强调文字颜色 2" xfId="23" builtinId="36"/>
    <cellStyle name="20% - 强调文字颜色 2 4 3 2 4 4 3" xfId="24"/>
    <cellStyle name="标题 4" xfId="25" builtinId="19"/>
    <cellStyle name="警告文本" xfId="26" builtinId="11"/>
    <cellStyle name="常规 5 2" xfId="27"/>
    <cellStyle name="标题" xfId="28" builtinId="15"/>
    <cellStyle name="解释性文本" xfId="29" builtinId="53"/>
    <cellStyle name="标题 1" xfId="30" builtinId="16"/>
    <cellStyle name="标题 2" xfId="31" builtinId="17"/>
    <cellStyle name="标题 3" xfId="32" builtinId="18"/>
    <cellStyle name="20% - 强调文字颜色 2 4 3 2 4 4 2" xfId="33"/>
    <cellStyle name="常规 4 11" xfId="34"/>
    <cellStyle name="60% - 强调文字颜色 1" xfId="35" builtinId="32"/>
    <cellStyle name="常规 20 3" xfId="36"/>
    <cellStyle name="20% - 强调文字颜色 2 4 3 2 4 4 10" xfId="37"/>
    <cellStyle name="常规 4 14" xfId="38"/>
    <cellStyle name="60% - 强调文字颜色 4" xfId="39" builtinId="44"/>
    <cellStyle name="输出" xfId="40" builtinId="21"/>
    <cellStyle name="计算" xfId="41" builtinId="22"/>
    <cellStyle name="40% - 强调文字颜色 4 2" xfId="42"/>
    <cellStyle name="检查单元格" xfId="43" builtinId="23"/>
    <cellStyle name="常规 8 3" xfId="44"/>
    <cellStyle name="20% - 强调文字颜色 6" xfId="45" builtinId="50"/>
    <cellStyle name="强调文字颜色 2" xfId="46" builtinId="33"/>
    <cellStyle name="链接单元格" xfId="47" builtinId="24"/>
    <cellStyle name="20% - 强调文字颜色 2 4 3 2 4 4 20" xfId="48"/>
    <cellStyle name="汇总" xfId="49" builtinId="25"/>
    <cellStyle name="20% - 强调文字颜色 2 4 3 2 4 4 15" xfId="50"/>
    <cellStyle name="好" xfId="51" builtinId="26"/>
    <cellStyle name="适中" xfId="52" builtinId="28"/>
    <cellStyle name="常规 8 2" xfId="53"/>
    <cellStyle name="20% - 强调文字颜色 5" xfId="54" builtinId="46"/>
    <cellStyle name="强调文字颜色 1" xfId="55" builtinId="29"/>
    <cellStyle name="20% - 强调文字颜色 1" xfId="56" builtinId="30"/>
    <cellStyle name="40% - 强调文字颜色 1" xfId="57" builtinId="31"/>
    <cellStyle name="20% - 强调文字颜色 2 4 3 2 4 4 10 2" xfId="58"/>
    <cellStyle name="输出 2" xfId="59"/>
    <cellStyle name="20% - 强调文字颜色 2" xfId="60" builtinId="34"/>
    <cellStyle name="40% - 强调文字颜色 2" xfId="61" builtinId="35"/>
    <cellStyle name="强调文字颜色 3" xfId="62" builtinId="37"/>
    <cellStyle name="强调文字颜色 4" xfId="63" builtinId="41"/>
    <cellStyle name="20% - 强调文字颜色 4" xfId="64" builtinId="42"/>
    <cellStyle name="40% - 强调文字颜色 4" xfId="65" builtinId="43"/>
    <cellStyle name="强调文字颜色 5" xfId="66" builtinId="45"/>
    <cellStyle name="40% - 强调文字颜色 5" xfId="67" builtinId="47"/>
    <cellStyle name="20% - 强调文字颜色 2 4 3 2 4 4 11" xfId="68"/>
    <cellStyle name="常规 4 20" xfId="69"/>
    <cellStyle name="常规 4 15" xfId="70"/>
    <cellStyle name="60% - 强调文字颜色 5" xfId="71" builtinId="48"/>
    <cellStyle name="强调文字颜色 6" xfId="72" builtinId="49"/>
    <cellStyle name="适中 2" xfId="73"/>
    <cellStyle name="40% - 强调文字颜色 6" xfId="74" builtinId="51"/>
    <cellStyle name="40% - 强调文字颜色 6 2" xfId="75"/>
    <cellStyle name="20% - 强调文字颜色 2 4 3 2 4 4 12" xfId="76"/>
    <cellStyle name="常规 4 16" xfId="77"/>
    <cellStyle name="60% - 强调文字颜色 6" xfId="78" builtinId="52"/>
    <cellStyle name="20% - 强调文字颜色 2 4 3 2 4 4 14" xfId="79"/>
    <cellStyle name="20% - 强调文字颜色 2 2" xfId="80"/>
    <cellStyle name="20% - 强调文字颜色 2 4 3 2 4 4 16" xfId="81"/>
    <cellStyle name="20% - 强调文字颜色 2 4 3 2 4 4 17" xfId="82"/>
    <cellStyle name="20% - 强调文字颜色 2 4 3 2 4 4 18" xfId="83"/>
    <cellStyle name="20% - 强调文字颜色 2 4 3 2 4 4 19" xfId="84"/>
    <cellStyle name="标题 5" xfId="85"/>
    <cellStyle name="20% - 强调文字颜色 2 4 3 2 4 4 4" xfId="86"/>
    <cellStyle name="20% - 强调文字颜色 2 4 3 2 4 4 5" xfId="87"/>
    <cellStyle name="20% - 强调文字颜色 2 4 3 2 4 4 6" xfId="88"/>
    <cellStyle name="常规 10 2" xfId="89"/>
    <cellStyle name="20% - 强调文字颜色 2 4 3 2 4 4 7" xfId="90"/>
    <cellStyle name="常规 10 3" xfId="91"/>
    <cellStyle name="20% - 强调文字颜色 2 4 3 2 4 4 8" xfId="92"/>
    <cellStyle name="20% - 强调文字颜色 2 4 3 2 4 4 9" xfId="93"/>
    <cellStyle name="20% - 强调文字颜色 3 2" xfId="94"/>
    <cellStyle name="常规 3" xfId="95"/>
    <cellStyle name="20% - 强调文字颜色 4 2" xfId="96"/>
    <cellStyle name="20% - 强调文字颜色 5 2" xfId="97"/>
    <cellStyle name="20% - 强调文字颜色 6 2" xfId="98"/>
    <cellStyle name="40% - 强调文字颜色 1 2" xfId="99"/>
    <cellStyle name="40% - 强调文字颜色 2 2" xfId="100"/>
    <cellStyle name="40% - 强调文字颜色 3 2" xfId="101"/>
    <cellStyle name="40% - 强调文字颜色 5 2" xfId="102"/>
    <cellStyle name="60% - 强调文字颜色 1 2" xfId="103"/>
    <cellStyle name="常规 5" xfId="104"/>
    <cellStyle name="60% - 强调文字颜色 2 2" xfId="105"/>
    <cellStyle name="60% - 强调文字颜色 3 2" xfId="106"/>
    <cellStyle name="60% - 强调文字颜色 4 2" xfId="107"/>
    <cellStyle name="60% - 强调文字颜色 5 2" xfId="108"/>
    <cellStyle name="60% - 强调文字颜色 6 2" xfId="109"/>
    <cellStyle name="标题 1 2" xfId="110"/>
    <cellStyle name="标题 2 2" xfId="111"/>
    <cellStyle name="标题 3 2" xfId="112"/>
    <cellStyle name="标题 4 2" xfId="113"/>
    <cellStyle name="差 2" xfId="114"/>
    <cellStyle name="差_10.牛肉" xfId="115"/>
    <cellStyle name="差_竞争性报价表(2017年6-7月)总表" xfId="116"/>
    <cellStyle name="差_新造调料" xfId="117"/>
    <cellStyle name="常规 16 2" xfId="118"/>
    <cellStyle name="常规 10" xfId="119"/>
    <cellStyle name="常规 16 3" xfId="120"/>
    <cellStyle name="常规 11" xfId="121"/>
    <cellStyle name="常规 11 2" xfId="122"/>
    <cellStyle name="常规 11 3" xfId="123"/>
    <cellStyle name="常规 12" xfId="124"/>
    <cellStyle name="常规 12 2" xfId="125"/>
    <cellStyle name="常规 12 3" xfId="126"/>
    <cellStyle name="常规 13" xfId="127"/>
    <cellStyle name="常规 13 2" xfId="128"/>
    <cellStyle name="常规 13 3" xfId="129"/>
    <cellStyle name="常规 14" xfId="130"/>
    <cellStyle name="常规 20" xfId="131"/>
    <cellStyle name="常规 15" xfId="132"/>
    <cellStyle name="常规 21" xfId="133"/>
    <cellStyle name="常规 16" xfId="134"/>
    <cellStyle name="常规 22" xfId="135"/>
    <cellStyle name="常规 17" xfId="136"/>
    <cellStyle name="常规 18" xfId="137"/>
    <cellStyle name="常规 18 2" xfId="138"/>
    <cellStyle name="常规 18 3" xfId="139"/>
    <cellStyle name="常规 19" xfId="140"/>
    <cellStyle name="常规 19 2" xfId="141"/>
    <cellStyle name="常规 19 3" xfId="142"/>
    <cellStyle name="常规 2" xfId="143"/>
    <cellStyle name="常规 2 10" xfId="144"/>
    <cellStyle name="常规 2 11" xfId="145"/>
    <cellStyle name="常规 2 12" xfId="146"/>
    <cellStyle name="常规 2 13" xfId="147"/>
    <cellStyle name="常规 2 14" xfId="148"/>
    <cellStyle name="常规 2 15" xfId="149"/>
    <cellStyle name="常规 2 16" xfId="150"/>
    <cellStyle name="常规 2 2" xfId="151"/>
    <cellStyle name="常规 2 3" xfId="152"/>
    <cellStyle name="常规 2 4" xfId="153"/>
    <cellStyle name="强调文字颜色 4 2" xfId="154"/>
    <cellStyle name="常规 2 5" xfId="155"/>
    <cellStyle name="常规 2 6" xfId="156"/>
    <cellStyle name="常规 2 7" xfId="157"/>
    <cellStyle name="输入 2" xfId="158"/>
    <cellStyle name="常规 2 8" xfId="159"/>
    <cellStyle name="常规 2 9" xfId="160"/>
    <cellStyle name="常规 20 2" xfId="161"/>
    <cellStyle name="常规 3 10" xfId="162"/>
    <cellStyle name="常规 3 11" xfId="163"/>
    <cellStyle name="常规 3 12" xfId="164"/>
    <cellStyle name="常规 3 13" xfId="165"/>
    <cellStyle name="常规 3 20" xfId="166"/>
    <cellStyle name="常规 3 15" xfId="167"/>
    <cellStyle name="常规 3 16" xfId="168"/>
    <cellStyle name="常规 3 17" xfId="169"/>
    <cellStyle name="常规 3 18" xfId="170"/>
    <cellStyle name="常规 3 19" xfId="171"/>
    <cellStyle name="常规 3 2" xfId="172"/>
    <cellStyle name="常规 3 3" xfId="173"/>
    <cellStyle name="常规 3 4" xfId="174"/>
    <cellStyle name="强调文字颜色 5 2" xfId="175"/>
    <cellStyle name="常规 3 5" xfId="176"/>
    <cellStyle name="常规 3 6" xfId="177"/>
    <cellStyle name="常规 3 7" xfId="178"/>
    <cellStyle name="常规 3 8" xfId="179"/>
    <cellStyle name="常规 3 9" xfId="180"/>
    <cellStyle name="常规 4" xfId="181"/>
    <cellStyle name="常规 4 10" xfId="182"/>
    <cellStyle name="常规 4 17" xfId="183"/>
    <cellStyle name="常规 4 18" xfId="184"/>
    <cellStyle name="常规 4 19" xfId="185"/>
    <cellStyle name="常规 4 2" xfId="186"/>
    <cellStyle name="常规 4 3" xfId="187"/>
    <cellStyle name="常规 4 4" xfId="188"/>
    <cellStyle name="强调文字颜色 6 2" xfId="189"/>
    <cellStyle name="常规 4 5" xfId="190"/>
    <cellStyle name="常规 4 6" xfId="191"/>
    <cellStyle name="常规 4 7" xfId="192"/>
    <cellStyle name="常规 4 8" xfId="193"/>
    <cellStyle name="常规 4 9" xfId="194"/>
    <cellStyle name="强调文字颜色 3 2" xfId="195"/>
    <cellStyle name="常规 4_10.牛肉" xfId="196"/>
    <cellStyle name="常规 5 3" xfId="197"/>
    <cellStyle name="注释 2" xfId="198"/>
    <cellStyle name="常规 6 2" xfId="199"/>
    <cellStyle name="常规 6 3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好_10.牛肉" xfId="208"/>
    <cellStyle name="好_竞争性报价表(2017年6-7月)总表" xfId="209"/>
    <cellStyle name="好_新造调料" xfId="210"/>
    <cellStyle name="汇总 2" xfId="211"/>
    <cellStyle name="检查单元格 2" xfId="212"/>
    <cellStyle name="解释性文本 2" xfId="213"/>
    <cellStyle name="警告文本 2" xfId="214"/>
    <cellStyle name="链接单元格 2" xfId="215"/>
    <cellStyle name="强调文字颜色 1 2" xfId="216"/>
    <cellStyle name="强调文字颜色 2 2" xfId="21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N29"/>
  <sheetViews>
    <sheetView tabSelected="1" workbookViewId="0">
      <selection activeCell="D20" sqref="D20:G20"/>
    </sheetView>
  </sheetViews>
  <sheetFormatPr defaultColWidth="9" defaultRowHeight="14.25"/>
  <cols>
    <col min="1" max="3" width="0.25" style="2" customWidth="1"/>
    <col min="4" max="4" width="10.5" style="2" customWidth="1"/>
    <col min="5" max="5" width="19.25" style="2" customWidth="1"/>
    <col min="6" max="6" width="14.25" style="2" customWidth="1"/>
    <col min="7" max="7" width="14.25" style="3" customWidth="1"/>
    <col min="8" max="8" width="12.875" style="2" customWidth="1"/>
    <col min="9" max="9" width="14.625" style="2" hidden="1" customWidth="1"/>
    <col min="10" max="10" width="10.75" style="2" customWidth="1"/>
    <col min="11" max="11" width="9.125" style="2" customWidth="1"/>
    <col min="12" max="12" width="7" style="2" customWidth="1"/>
    <col min="13" max="13" width="10.375" style="4" hidden="1" customWidth="1"/>
    <col min="14" max="14" width="9" style="4"/>
    <col min="15" max="16384" width="9" style="2"/>
  </cols>
  <sheetData>
    <row r="1" ht="18.75" spans="4:12">
      <c r="D1" s="5" t="s">
        <v>0</v>
      </c>
      <c r="E1" s="5"/>
      <c r="F1" s="5"/>
      <c r="G1" s="5"/>
      <c r="H1" s="5"/>
      <c r="I1" s="5"/>
      <c r="J1" s="5"/>
      <c r="K1" s="5"/>
      <c r="L1" s="5"/>
    </row>
    <row r="2" s="1" customFormat="1" ht="21.75" customHeight="1" spans="4:14">
      <c r="D2" s="6" t="s">
        <v>1</v>
      </c>
      <c r="E2" s="6"/>
      <c r="F2" s="6"/>
      <c r="G2" s="6"/>
      <c r="H2" s="6"/>
      <c r="I2" s="6"/>
      <c r="J2" s="6"/>
      <c r="K2" s="6"/>
      <c r="L2" s="6"/>
      <c r="M2" s="46"/>
      <c r="N2" s="46"/>
    </row>
    <row r="3" s="1" customFormat="1" ht="25.5" customHeight="1" spans="4:14">
      <c r="D3" s="7" t="s">
        <v>2</v>
      </c>
      <c r="E3" s="8" t="s">
        <v>3</v>
      </c>
      <c r="F3" s="8" t="s">
        <v>4</v>
      </c>
      <c r="G3" s="9" t="s">
        <v>5</v>
      </c>
      <c r="H3" s="8" t="s">
        <v>6</v>
      </c>
      <c r="I3" s="47" t="s">
        <v>7</v>
      </c>
      <c r="J3" s="48" t="s">
        <v>8</v>
      </c>
      <c r="K3" s="49" t="s">
        <v>9</v>
      </c>
      <c r="L3" s="49"/>
      <c r="M3" s="46"/>
      <c r="N3" s="46"/>
    </row>
    <row r="4" s="1" customFormat="1" ht="15.95" customHeight="1" spans="4:14">
      <c r="D4" s="10" t="s">
        <v>10</v>
      </c>
      <c r="E4" s="10" t="s">
        <v>11</v>
      </c>
      <c r="F4" s="10"/>
      <c r="G4" s="11">
        <v>0.84</v>
      </c>
      <c r="H4" s="10" t="s">
        <v>12</v>
      </c>
      <c r="I4" s="50">
        <f>G4*(1-13%)</f>
        <v>0.7308</v>
      </c>
      <c r="J4" s="51">
        <v>30156</v>
      </c>
      <c r="K4" s="52"/>
      <c r="L4" s="52"/>
      <c r="M4" s="46">
        <f t="shared" ref="M4:M15" si="0">I4*J4</f>
        <v>22038.0048</v>
      </c>
      <c r="N4" s="46"/>
    </row>
    <row r="5" s="1" customFormat="1" ht="15.95" customHeight="1" spans="4:14">
      <c r="D5" s="10" t="s">
        <v>13</v>
      </c>
      <c r="E5" s="10" t="s">
        <v>14</v>
      </c>
      <c r="F5" s="12" t="s">
        <v>15</v>
      </c>
      <c r="G5" s="11">
        <v>5.8</v>
      </c>
      <c r="H5" s="13" t="s">
        <v>16</v>
      </c>
      <c r="I5" s="50">
        <f t="shared" ref="I5:I19" si="1">G5*(1-13%)</f>
        <v>5.046</v>
      </c>
      <c r="J5" s="51">
        <v>918</v>
      </c>
      <c r="K5" s="52"/>
      <c r="L5" s="52"/>
      <c r="M5" s="46">
        <f t="shared" si="0"/>
        <v>4632.228</v>
      </c>
      <c r="N5" s="46"/>
    </row>
    <row r="6" s="1" customFormat="1" ht="15.95" customHeight="1" spans="4:14">
      <c r="D6" s="10" t="s">
        <v>17</v>
      </c>
      <c r="E6" s="10" t="s">
        <v>18</v>
      </c>
      <c r="F6" s="10"/>
      <c r="G6" s="11">
        <v>9.6</v>
      </c>
      <c r="H6" s="13" t="s">
        <v>16</v>
      </c>
      <c r="I6" s="50">
        <f t="shared" si="1"/>
        <v>8.352</v>
      </c>
      <c r="J6" s="51">
        <v>3211.1</v>
      </c>
      <c r="K6" s="52"/>
      <c r="L6" s="52"/>
      <c r="M6" s="46">
        <f t="shared" si="0"/>
        <v>26819.1072</v>
      </c>
      <c r="N6" s="46"/>
    </row>
    <row r="7" s="1" customFormat="1" ht="15.95" customHeight="1" spans="4:14">
      <c r="D7" s="10" t="s">
        <v>19</v>
      </c>
      <c r="E7" s="10" t="s">
        <v>20</v>
      </c>
      <c r="F7" s="12" t="s">
        <v>15</v>
      </c>
      <c r="G7" s="11">
        <v>5.8</v>
      </c>
      <c r="H7" s="13" t="s">
        <v>16</v>
      </c>
      <c r="I7" s="50">
        <f t="shared" si="1"/>
        <v>5.046</v>
      </c>
      <c r="J7" s="51">
        <v>8</v>
      </c>
      <c r="K7" s="53"/>
      <c r="L7" s="53"/>
      <c r="M7" s="46">
        <f t="shared" si="0"/>
        <v>40.368</v>
      </c>
      <c r="N7" s="46"/>
    </row>
    <row r="8" ht="15.95" customHeight="1" spans="4:13">
      <c r="D8" s="10" t="s">
        <v>21</v>
      </c>
      <c r="E8" s="10" t="s">
        <v>22</v>
      </c>
      <c r="F8" s="12" t="s">
        <v>15</v>
      </c>
      <c r="G8" s="11">
        <v>13.6</v>
      </c>
      <c r="H8" s="13" t="s">
        <v>16</v>
      </c>
      <c r="I8" s="50">
        <f t="shared" si="1"/>
        <v>11.832</v>
      </c>
      <c r="J8" s="51">
        <v>2503</v>
      </c>
      <c r="K8" s="52" t="s">
        <v>23</v>
      </c>
      <c r="L8" s="52"/>
      <c r="M8" s="46">
        <f t="shared" si="0"/>
        <v>29615.496</v>
      </c>
    </row>
    <row r="9" ht="15.95" customHeight="1" spans="4:13">
      <c r="D9" s="10" t="s">
        <v>24</v>
      </c>
      <c r="E9" s="10" t="s">
        <v>25</v>
      </c>
      <c r="F9" s="10"/>
      <c r="G9" s="11">
        <v>4.8</v>
      </c>
      <c r="H9" s="13" t="s">
        <v>16</v>
      </c>
      <c r="I9" s="50">
        <f t="shared" si="1"/>
        <v>4.176</v>
      </c>
      <c r="J9" s="51">
        <v>5375.5</v>
      </c>
      <c r="K9" s="53" t="s">
        <v>26</v>
      </c>
      <c r="L9" s="53"/>
      <c r="M9" s="46">
        <f t="shared" si="0"/>
        <v>22448.088</v>
      </c>
    </row>
    <row r="10" ht="15.95" customHeight="1" spans="4:13">
      <c r="D10" s="10" t="s">
        <v>27</v>
      </c>
      <c r="E10" s="10" t="s">
        <v>28</v>
      </c>
      <c r="F10" s="12" t="s">
        <v>15</v>
      </c>
      <c r="G10" s="11">
        <v>3.7</v>
      </c>
      <c r="H10" s="13" t="s">
        <v>16</v>
      </c>
      <c r="I10" s="50">
        <f t="shared" si="1"/>
        <v>3.219</v>
      </c>
      <c r="J10" s="51">
        <v>19253</v>
      </c>
      <c r="K10" s="53" t="s">
        <v>26</v>
      </c>
      <c r="L10" s="53"/>
      <c r="M10" s="46">
        <f t="shared" si="0"/>
        <v>61975.407</v>
      </c>
    </row>
    <row r="11" ht="15.95" customHeight="1" spans="4:13">
      <c r="D11" s="10" t="s">
        <v>29</v>
      </c>
      <c r="E11" s="14" t="s">
        <v>30</v>
      </c>
      <c r="F11" s="14"/>
      <c r="G11" s="11">
        <v>6.5</v>
      </c>
      <c r="H11" s="13" t="s">
        <v>16</v>
      </c>
      <c r="I11" s="50">
        <f t="shared" si="1"/>
        <v>5.655</v>
      </c>
      <c r="J11" s="51">
        <v>427.3</v>
      </c>
      <c r="K11" s="53"/>
      <c r="L11" s="53"/>
      <c r="M11" s="46">
        <f t="shared" si="0"/>
        <v>2416.3815</v>
      </c>
    </row>
    <row r="12" ht="15.95" customHeight="1" spans="4:13">
      <c r="D12" s="15" t="s">
        <v>31</v>
      </c>
      <c r="E12" s="16" t="s">
        <v>32</v>
      </c>
      <c r="F12" s="15"/>
      <c r="G12" s="11">
        <v>9.8</v>
      </c>
      <c r="H12" s="13" t="s">
        <v>16</v>
      </c>
      <c r="I12" s="50">
        <f t="shared" si="1"/>
        <v>8.526</v>
      </c>
      <c r="J12" s="51">
        <v>105</v>
      </c>
      <c r="K12" s="54"/>
      <c r="L12" s="54"/>
      <c r="M12" s="46">
        <f t="shared" si="0"/>
        <v>895.23</v>
      </c>
    </row>
    <row r="13" ht="15.95" customHeight="1" spans="4:13">
      <c r="D13" s="10" t="s">
        <v>33</v>
      </c>
      <c r="E13" s="10" t="s">
        <v>34</v>
      </c>
      <c r="F13" s="10"/>
      <c r="G13" s="11">
        <v>9</v>
      </c>
      <c r="H13" s="13" t="s">
        <v>16</v>
      </c>
      <c r="I13" s="50">
        <f t="shared" si="1"/>
        <v>7.83</v>
      </c>
      <c r="J13" s="51">
        <v>1123.9</v>
      </c>
      <c r="K13" s="54"/>
      <c r="L13" s="54"/>
      <c r="M13" s="46">
        <f t="shared" si="0"/>
        <v>8800.137</v>
      </c>
    </row>
    <row r="14" ht="15.95" customHeight="1" spans="3:13">
      <c r="C14" s="1"/>
      <c r="D14" s="10" t="s">
        <v>35</v>
      </c>
      <c r="E14" s="10" t="s">
        <v>36</v>
      </c>
      <c r="F14" s="10"/>
      <c r="G14" s="11">
        <v>9.6</v>
      </c>
      <c r="H14" s="13" t="s">
        <v>16</v>
      </c>
      <c r="I14" s="50">
        <f t="shared" si="1"/>
        <v>8.352</v>
      </c>
      <c r="J14" s="51">
        <v>5145.4</v>
      </c>
      <c r="K14" s="54"/>
      <c r="L14" s="54"/>
      <c r="M14" s="46">
        <f t="shared" si="0"/>
        <v>42974.3808</v>
      </c>
    </row>
    <row r="15" ht="15.95" customHeight="1" spans="3:13">
      <c r="C15" s="1"/>
      <c r="D15" s="10" t="s">
        <v>37</v>
      </c>
      <c r="E15" s="10" t="s">
        <v>38</v>
      </c>
      <c r="F15" s="10"/>
      <c r="G15" s="11">
        <v>12.8</v>
      </c>
      <c r="H15" s="13" t="s">
        <v>16</v>
      </c>
      <c r="I15" s="50">
        <f t="shared" si="1"/>
        <v>11.136</v>
      </c>
      <c r="J15" s="51">
        <v>1105.7</v>
      </c>
      <c r="K15" s="53"/>
      <c r="L15" s="53"/>
      <c r="M15" s="46">
        <f t="shared" si="0"/>
        <v>12313.0752</v>
      </c>
    </row>
    <row r="16" ht="15.95" customHeight="1" spans="3:13">
      <c r="C16" s="1"/>
      <c r="D16" s="10" t="s">
        <v>39</v>
      </c>
      <c r="E16" s="10" t="s">
        <v>40</v>
      </c>
      <c r="F16" s="10"/>
      <c r="G16" s="11">
        <v>12.8</v>
      </c>
      <c r="H16" s="13" t="s">
        <v>16</v>
      </c>
      <c r="I16" s="50">
        <f t="shared" si="1"/>
        <v>11.136</v>
      </c>
      <c r="J16" s="51">
        <v>2354.5</v>
      </c>
      <c r="K16" s="55"/>
      <c r="L16" s="56"/>
      <c r="M16" s="46"/>
    </row>
    <row r="17" ht="15.95" customHeight="1" spans="3:13">
      <c r="C17" s="1"/>
      <c r="D17" s="17" t="s">
        <v>41</v>
      </c>
      <c r="E17" s="10" t="s">
        <v>42</v>
      </c>
      <c r="F17" s="10"/>
      <c r="G17" s="11">
        <v>18.8</v>
      </c>
      <c r="H17" s="13" t="s">
        <v>16</v>
      </c>
      <c r="I17" s="50">
        <f t="shared" si="1"/>
        <v>16.356</v>
      </c>
      <c r="J17" s="51">
        <v>1994.9</v>
      </c>
      <c r="K17" s="55" t="s">
        <v>43</v>
      </c>
      <c r="L17" s="56"/>
      <c r="M17" s="46">
        <f>I16*J16</f>
        <v>26219.712</v>
      </c>
    </row>
    <row r="18" ht="15.95" customHeight="1" spans="3:13">
      <c r="C18" s="1"/>
      <c r="D18" s="17" t="s">
        <v>44</v>
      </c>
      <c r="E18" s="10" t="s">
        <v>45</v>
      </c>
      <c r="F18" s="10"/>
      <c r="G18" s="11">
        <v>13</v>
      </c>
      <c r="H18" s="13" t="s">
        <v>16</v>
      </c>
      <c r="I18" s="50">
        <f t="shared" si="1"/>
        <v>11.31</v>
      </c>
      <c r="J18" s="51">
        <v>31</v>
      </c>
      <c r="K18" s="53"/>
      <c r="L18" s="53"/>
      <c r="M18" s="46">
        <f>I17*J17</f>
        <v>32628.5844</v>
      </c>
    </row>
    <row r="19" ht="15.95" customHeight="1" spans="3:13">
      <c r="C19" s="1"/>
      <c r="D19" s="17" t="s">
        <v>46</v>
      </c>
      <c r="E19" s="17" t="s">
        <v>47</v>
      </c>
      <c r="F19" s="18" t="s">
        <v>48</v>
      </c>
      <c r="G19" s="11">
        <v>5.1</v>
      </c>
      <c r="H19" s="19" t="s">
        <v>49</v>
      </c>
      <c r="I19" s="57">
        <f t="shared" si="1"/>
        <v>4.437</v>
      </c>
      <c r="J19" s="57"/>
      <c r="K19" s="58"/>
      <c r="L19" s="59"/>
      <c r="M19" s="46">
        <f>I18*J18</f>
        <v>350.61</v>
      </c>
    </row>
    <row r="20" ht="18" customHeight="1" spans="4:13">
      <c r="D20" s="20"/>
      <c r="E20" s="21"/>
      <c r="F20" s="21"/>
      <c r="G20" s="22"/>
      <c r="H20" s="20" t="s">
        <v>50</v>
      </c>
      <c r="I20" s="21"/>
      <c r="J20" s="21"/>
      <c r="K20" s="21"/>
      <c r="L20" s="22"/>
      <c r="M20" s="4">
        <f>SUM(M4:M19)</f>
        <v>294166.8099</v>
      </c>
    </row>
    <row r="21" ht="18.75" customHeight="1" spans="4:12">
      <c r="D21" s="23" t="s">
        <v>51</v>
      </c>
      <c r="E21" s="24"/>
      <c r="F21" s="24"/>
      <c r="G21" s="25"/>
      <c r="H21" s="26" t="s">
        <v>52</v>
      </c>
      <c r="I21" s="60"/>
      <c r="J21" s="60"/>
      <c r="K21" s="60"/>
      <c r="L21" s="61"/>
    </row>
    <row r="22" ht="18.75" customHeight="1" spans="4:12">
      <c r="D22" s="27"/>
      <c r="E22" s="28"/>
      <c r="F22" s="28"/>
      <c r="G22" s="29"/>
      <c r="H22" s="30" t="s">
        <v>53</v>
      </c>
      <c r="I22" s="62"/>
      <c r="J22" s="63" t="s">
        <v>54</v>
      </c>
      <c r="K22" s="64" t="s">
        <v>55</v>
      </c>
      <c r="L22" s="65"/>
    </row>
    <row r="23" ht="18.75" customHeight="1" spans="4:12">
      <c r="D23" s="27"/>
      <c r="E23" s="28"/>
      <c r="F23" s="28"/>
      <c r="G23" s="29"/>
      <c r="H23" s="30" t="s">
        <v>56</v>
      </c>
      <c r="I23" s="62"/>
      <c r="J23" s="63" t="s">
        <v>54</v>
      </c>
      <c r="K23" s="66" t="s">
        <v>57</v>
      </c>
      <c r="L23" s="67"/>
    </row>
    <row r="24" ht="18.75" customHeight="1" spans="4:12">
      <c r="D24" s="31"/>
      <c r="E24" s="32"/>
      <c r="F24" s="32"/>
      <c r="G24" s="33"/>
      <c r="H24" s="34" t="s">
        <v>58</v>
      </c>
      <c r="I24" s="68"/>
      <c r="J24" s="68"/>
      <c r="K24" s="69" t="s">
        <v>59</v>
      </c>
      <c r="L24" s="70"/>
    </row>
    <row r="25" ht="18.95" customHeight="1" spans="4:12">
      <c r="D25" s="35" t="s">
        <v>60</v>
      </c>
      <c r="E25" s="36" t="s">
        <v>61</v>
      </c>
      <c r="F25" s="36"/>
      <c r="G25" s="37" t="s">
        <v>62</v>
      </c>
      <c r="H25" s="37"/>
      <c r="I25" s="37"/>
      <c r="J25" s="71"/>
      <c r="K25" s="71"/>
      <c r="L25" s="72" t="s">
        <v>60</v>
      </c>
    </row>
    <row r="26" ht="17.25" customHeight="1" spans="4:12">
      <c r="D26" s="38"/>
      <c r="E26" s="39"/>
      <c r="F26" s="39"/>
      <c r="G26" s="40" t="s">
        <v>63</v>
      </c>
      <c r="H26" s="40"/>
      <c r="I26" s="40"/>
      <c r="J26" s="1"/>
      <c r="K26" s="1"/>
      <c r="L26" s="73"/>
    </row>
    <row r="27" ht="17.25" customHeight="1" spans="4:12">
      <c r="D27" s="38"/>
      <c r="E27" s="1" t="s">
        <v>64</v>
      </c>
      <c r="F27" s="1"/>
      <c r="G27" s="41"/>
      <c r="H27" s="41"/>
      <c r="I27" s="41"/>
      <c r="J27" s="41"/>
      <c r="K27" s="1"/>
      <c r="L27" s="73"/>
    </row>
    <row r="28" ht="17.25" customHeight="1" spans="4:12">
      <c r="D28" s="38"/>
      <c r="E28" s="1"/>
      <c r="F28" s="1"/>
      <c r="G28" s="40"/>
      <c r="H28" s="41"/>
      <c r="I28" s="41"/>
      <c r="J28" s="41"/>
      <c r="K28" s="1"/>
      <c r="L28" s="73"/>
    </row>
    <row r="29" ht="21" customHeight="1" spans="4:12">
      <c r="D29" s="42"/>
      <c r="E29" s="43" t="s">
        <v>65</v>
      </c>
      <c r="F29" s="43"/>
      <c r="G29" s="44"/>
      <c r="H29" s="45" t="s">
        <v>66</v>
      </c>
      <c r="I29" s="45"/>
      <c r="J29" s="45"/>
      <c r="K29" s="45"/>
      <c r="L29" s="74"/>
    </row>
  </sheetData>
  <sheetProtection password="CC3D" sheet="1" selectLockedCells="1" formatCells="0" formatColumns="0" formatRows="0" objects="1"/>
  <mergeCells count="34">
    <mergeCell ref="D1:L1"/>
    <mergeCell ref="D2:L2"/>
    <mergeCell ref="K3:L3"/>
    <mergeCell ref="K4:L4"/>
    <mergeCell ref="K5:L5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7:L17"/>
    <mergeCell ref="K18:L18"/>
    <mergeCell ref="K19:L19"/>
    <mergeCell ref="D20:G20"/>
    <mergeCell ref="H20:L20"/>
    <mergeCell ref="H21:L21"/>
    <mergeCell ref="H22:I22"/>
    <mergeCell ref="K22:L22"/>
    <mergeCell ref="H23:I23"/>
    <mergeCell ref="K23:L23"/>
    <mergeCell ref="H24:J24"/>
    <mergeCell ref="K24:L24"/>
    <mergeCell ref="G25:H25"/>
    <mergeCell ref="G26:H26"/>
    <mergeCell ref="G27:H27"/>
    <mergeCell ref="H29:K29"/>
    <mergeCell ref="D25:D29"/>
    <mergeCell ref="L25:L29"/>
    <mergeCell ref="D21:G24"/>
  </mergeCells>
  <printOptions horizontalCentered="1"/>
  <pageMargins left="0.393700787401575" right="0.236220472440945" top="0.275590551181102" bottom="0.31496062992126" header="0.196850393700787" footer="0.15748031496063"/>
  <pageSetup paperSize="9" orientation="landscape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黄福泉</cp:lastModifiedBy>
  <dcterms:created xsi:type="dcterms:W3CDTF">2006-03-30T03:42:00Z</dcterms:created>
  <cp:lastPrinted>2021-12-02T10:14:00Z</cp:lastPrinted>
  <dcterms:modified xsi:type="dcterms:W3CDTF">2023-06-14T01:17:57Z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31FB98F50D884DB29B044663AE52CF32</vt:lpwstr>
  </property>
</Properties>
</file>