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/>
  </bookViews>
  <sheets>
    <sheet name="2.西点配料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<sst xmlns="http://schemas.openxmlformats.org/spreadsheetml/2006/main" count="388" uniqueCount="282">
  <si>
    <t>华南农业大学饮食服务中心西点配料采购报价表</t>
  </si>
  <si>
    <t>2.西点配料</t>
  </si>
  <si>
    <t>编码</t>
  </si>
  <si>
    <t>品名</t>
  </si>
  <si>
    <t>牌子/产地</t>
  </si>
  <si>
    <t>规格</t>
  </si>
  <si>
    <t>采购限价</t>
  </si>
  <si>
    <t>报价单位</t>
  </si>
  <si>
    <t>配送价</t>
  </si>
  <si>
    <t>参考用量</t>
  </si>
  <si>
    <t>XD0005</t>
  </si>
  <si>
    <t>面包糠</t>
  </si>
  <si>
    <t>百利</t>
  </si>
  <si>
    <t>1kg/包</t>
  </si>
  <si>
    <t>包</t>
  </si>
  <si>
    <t>XD0190</t>
  </si>
  <si>
    <t>紫菜肉松味斯美海苔酥脆松</t>
  </si>
  <si>
    <t>心安食品</t>
  </si>
  <si>
    <t>3A海苔，2KG/包</t>
  </si>
  <si>
    <t>XD0010</t>
  </si>
  <si>
    <t>红枫叶猪板油</t>
  </si>
  <si>
    <t>红枫叶,广州</t>
  </si>
  <si>
    <t>15kg/桶</t>
  </si>
  <si>
    <t>桶</t>
  </si>
  <si>
    <t>XD0191</t>
  </si>
  <si>
    <t>海南椰丝条</t>
  </si>
  <si>
    <t>国产</t>
  </si>
  <si>
    <t>公斤</t>
  </si>
  <si>
    <t>XD0012</t>
  </si>
  <si>
    <t>幼沙糖</t>
  </si>
  <si>
    <t>50kg/包</t>
  </si>
  <si>
    <t>XD0196</t>
  </si>
  <si>
    <t>咸香芝士</t>
  </si>
  <si>
    <t>欧喜可丝达</t>
  </si>
  <si>
    <t>6kg/箱</t>
  </si>
  <si>
    <t>箱</t>
  </si>
  <si>
    <t>XD0017</t>
  </si>
  <si>
    <t>立高忌廉</t>
  </si>
  <si>
    <t>立高</t>
  </si>
  <si>
    <t>1kg/盒</t>
  </si>
  <si>
    <t>盒</t>
  </si>
  <si>
    <t>XD0200</t>
  </si>
  <si>
    <t>黑巧克力豆</t>
  </si>
  <si>
    <t>朱师傅</t>
  </si>
  <si>
    <t>1kg/桶</t>
  </si>
  <si>
    <t>XD0018</t>
  </si>
  <si>
    <t>金钻忌廉</t>
  </si>
  <si>
    <t>维益(苏州)</t>
  </si>
  <si>
    <t>XD0201</t>
  </si>
  <si>
    <t>赤砂糖</t>
  </si>
  <si>
    <t>太古，纯正红糖粉</t>
  </si>
  <si>
    <t>XD0019</t>
  </si>
  <si>
    <t>特A面包改良剂</t>
  </si>
  <si>
    <t>广州焙乐道</t>
  </si>
  <si>
    <t>XD0203</t>
  </si>
  <si>
    <t>柴鱼片</t>
  </si>
  <si>
    <t>200g/盒</t>
  </si>
  <si>
    <t>XD0021</t>
  </si>
  <si>
    <t>狮牌吉士粉</t>
  </si>
  <si>
    <t>东莞进升</t>
  </si>
  <si>
    <t>3.5kg/罐</t>
  </si>
  <si>
    <t>罐</t>
  </si>
  <si>
    <t>XD0204</t>
  </si>
  <si>
    <t>蟹黄味肉松</t>
  </si>
  <si>
    <t>味斯美</t>
  </si>
  <si>
    <t>2.5kg/袋</t>
  </si>
  <si>
    <t>袋</t>
  </si>
  <si>
    <t>XD0023</t>
  </si>
  <si>
    <t>培乐道塔塔粉</t>
  </si>
  <si>
    <t>1kg/罐</t>
  </si>
  <si>
    <t>XD0205</t>
  </si>
  <si>
    <t>1号抹茶粉</t>
  </si>
  <si>
    <t>500g/罐</t>
  </si>
  <si>
    <t>XD0025</t>
  </si>
  <si>
    <t>食用喷粉</t>
  </si>
  <si>
    <t>广州</t>
  </si>
  <si>
    <t>100ml/支</t>
  </si>
  <si>
    <t>支</t>
  </si>
  <si>
    <t>XD0206</t>
  </si>
  <si>
    <t>芝士片</t>
  </si>
  <si>
    <t>妙可蓝多</t>
  </si>
  <si>
    <t>166g(10片）/包</t>
  </si>
  <si>
    <t>XD0026</t>
  </si>
  <si>
    <t>安琪酵母</t>
  </si>
  <si>
    <t>安琪</t>
  </si>
  <si>
    <t>500g/包</t>
  </si>
  <si>
    <t>XD0207</t>
  </si>
  <si>
    <t>糖水菠萝片</t>
  </si>
  <si>
    <t>广州东佳利</t>
  </si>
  <si>
    <t>836g/罐</t>
  </si>
  <si>
    <t>XD0028</t>
  </si>
  <si>
    <t>金鹂精品无水酥油</t>
  </si>
  <si>
    <t>广州益海</t>
  </si>
  <si>
    <t>10kg/箱</t>
  </si>
  <si>
    <t>XD0208</t>
  </si>
  <si>
    <t>蓝莓果粒馅60%果粒肉</t>
  </si>
  <si>
    <t>真珍味大师</t>
  </si>
  <si>
    <t>5kg/桶</t>
  </si>
  <si>
    <t>XD0029</t>
  </si>
  <si>
    <t>金丽高级酥皮油</t>
  </si>
  <si>
    <t>南海油脂</t>
  </si>
  <si>
    <t>XD0214</t>
  </si>
  <si>
    <t>辣椒面（细粉）</t>
  </si>
  <si>
    <t>陕西（兴平秦一）</t>
  </si>
  <si>
    <t>10KG</t>
  </si>
  <si>
    <t>件</t>
  </si>
  <si>
    <t>XD0036</t>
  </si>
  <si>
    <t>金牌糖水蜜桃</t>
  </si>
  <si>
    <t>822g/罐</t>
  </si>
  <si>
    <t>XD0215</t>
  </si>
  <si>
    <t>黄奶油</t>
  </si>
  <si>
    <t>金桔</t>
  </si>
  <si>
    <t>15KG</t>
  </si>
  <si>
    <t>XD0037</t>
  </si>
  <si>
    <t>弘泰杂果</t>
  </si>
  <si>
    <t>广东湛江</t>
  </si>
  <si>
    <t>850g/罐</t>
  </si>
  <si>
    <t>XD0216</t>
  </si>
  <si>
    <t>辣味肉松B级</t>
  </si>
  <si>
    <t>2.5KG</t>
  </si>
  <si>
    <t>XD0039</t>
  </si>
  <si>
    <t>立高晶晶亮果膏</t>
  </si>
  <si>
    <t>增城</t>
  </si>
  <si>
    <t>3kg/罐</t>
  </si>
  <si>
    <t>XD0220</t>
  </si>
  <si>
    <t>起酥油</t>
  </si>
  <si>
    <t>花旗</t>
  </si>
  <si>
    <t>16kg</t>
  </si>
  <si>
    <t>XD0041</t>
  </si>
  <si>
    <t>椰丝</t>
  </si>
  <si>
    <t>kg</t>
  </si>
  <si>
    <t>XD0221</t>
  </si>
  <si>
    <t>彩针</t>
  </si>
  <si>
    <t>味佳厨</t>
  </si>
  <si>
    <t>600g/罐</t>
  </si>
  <si>
    <t>XD0042</t>
  </si>
  <si>
    <t>瓜仁</t>
  </si>
  <si>
    <t>XD0222</t>
  </si>
  <si>
    <t>拔丝肉松</t>
  </si>
  <si>
    <t>2KG/包</t>
  </si>
  <si>
    <t>XD0043</t>
  </si>
  <si>
    <t>青提子干</t>
  </si>
  <si>
    <t>新疆</t>
  </si>
  <si>
    <t>散装、无杂物</t>
  </si>
  <si>
    <t>XD0229</t>
  </si>
  <si>
    <t>草莓粉</t>
  </si>
  <si>
    <t>仟佳佰味</t>
  </si>
  <si>
    <t>500g</t>
  </si>
  <si>
    <t>XD0046</t>
  </si>
  <si>
    <t>AAA椰茸</t>
  </si>
  <si>
    <t>海南</t>
  </si>
  <si>
    <t>45kg/箱</t>
  </si>
  <si>
    <t>XD0231</t>
  </si>
  <si>
    <t>味林黄冠面包糠</t>
  </si>
  <si>
    <t>百利食品</t>
  </si>
  <si>
    <t>XD0068</t>
  </si>
  <si>
    <t>广源莲蓉</t>
  </si>
  <si>
    <t>14kg/箱</t>
  </si>
  <si>
    <t>XD0233</t>
  </si>
  <si>
    <t>糖纳红豆</t>
  </si>
  <si>
    <t>天聪</t>
  </si>
  <si>
    <t>2.5kg*6包/箱</t>
  </si>
  <si>
    <t>XD0069</t>
  </si>
  <si>
    <t>广源豆沙</t>
  </si>
  <si>
    <t>14公斤/箱</t>
  </si>
  <si>
    <t>XD0234</t>
  </si>
  <si>
    <t>椰子粉</t>
  </si>
  <si>
    <t>文辉</t>
  </si>
  <si>
    <t>25kg/袋</t>
  </si>
  <si>
    <t>XD0078</t>
  </si>
  <si>
    <t>朱师傅抹茶粉</t>
  </si>
  <si>
    <t>江门高迪</t>
  </si>
  <si>
    <t>500g/瓶</t>
  </si>
  <si>
    <t>瓶</t>
  </si>
  <si>
    <t>XD0235</t>
  </si>
  <si>
    <t>烧仙草</t>
  </si>
  <si>
    <t>先辉</t>
  </si>
  <si>
    <t>1KG*20包/箱</t>
  </si>
  <si>
    <t>XD0085</t>
  </si>
  <si>
    <t>朱师傅金牌草莓馅</t>
  </si>
  <si>
    <t>5公斤/桶</t>
  </si>
  <si>
    <t>XD0238</t>
  </si>
  <si>
    <t>冰皮月饼预拌粉</t>
  </si>
  <si>
    <t>新博明</t>
  </si>
  <si>
    <t>250g/包*80包/件</t>
  </si>
  <si>
    <t>XD0089</t>
  </si>
  <si>
    <t>培乐道椰子馅</t>
  </si>
  <si>
    <t>焙乐道食品</t>
  </si>
  <si>
    <t>5KG/桶</t>
  </si>
  <si>
    <t>XD0239</t>
  </si>
  <si>
    <t>红豆沙馅料</t>
  </si>
  <si>
    <t>广州酒家</t>
  </si>
  <si>
    <t>XD0092</t>
  </si>
  <si>
    <t>葵花子仁</t>
  </si>
  <si>
    <t>散装</t>
  </si>
  <si>
    <t>XD0240</t>
  </si>
  <si>
    <t>紫米馅料</t>
  </si>
  <si>
    <t>展艺</t>
  </si>
  <si>
    <t>XD0097</t>
  </si>
  <si>
    <t>朱师傅黑白巧克力块Ⅱ号</t>
  </si>
  <si>
    <t>1kg</t>
  </si>
  <si>
    <t>XD0241</t>
  </si>
  <si>
    <t>芝麻馅料</t>
  </si>
  <si>
    <t>XD0135</t>
  </si>
  <si>
    <t>无铝泡打粉</t>
  </si>
  <si>
    <t>双喜牌</t>
  </si>
  <si>
    <t>2.7公斤/罐</t>
  </si>
  <si>
    <t>XD0242</t>
  </si>
  <si>
    <t>香芋馅料</t>
  </si>
  <si>
    <t>XD0137</t>
  </si>
  <si>
    <t>207蛋挞皮</t>
  </si>
  <si>
    <t>广州奥昆</t>
  </si>
  <si>
    <t>30个/包</t>
  </si>
  <si>
    <t>个</t>
  </si>
  <si>
    <t>XD0243</t>
  </si>
  <si>
    <t>紫薯馅料</t>
  </si>
  <si>
    <t>XD0144</t>
  </si>
  <si>
    <t>可可粉</t>
  </si>
  <si>
    <t>阿华田</t>
  </si>
  <si>
    <t>1150g/桶</t>
  </si>
  <si>
    <t>XD0244</t>
  </si>
  <si>
    <t>低糖玫瑰豆沙馅料</t>
  </si>
  <si>
    <t>XD0145</t>
  </si>
  <si>
    <t>巧克力酱</t>
  </si>
  <si>
    <t>好时优品</t>
  </si>
  <si>
    <t>680g/瓶</t>
  </si>
  <si>
    <t>XD0245</t>
  </si>
  <si>
    <t>奶黄馅料</t>
  </si>
  <si>
    <t>XD0146</t>
  </si>
  <si>
    <t>葡式蛋挞液</t>
  </si>
  <si>
    <t>奥昆/立高</t>
  </si>
  <si>
    <t>454g/支</t>
  </si>
  <si>
    <t>XD0246</t>
  </si>
  <si>
    <t>清香白莲馅料</t>
  </si>
  <si>
    <t>XD0169</t>
  </si>
  <si>
    <t>马苏里拉芝士碎</t>
  </si>
  <si>
    <t>3kg/包</t>
  </si>
  <si>
    <t>XD0247</t>
  </si>
  <si>
    <t>果蔬粉</t>
  </si>
  <si>
    <t>果蔬臻选</t>
  </si>
  <si>
    <t>100g/包</t>
  </si>
  <si>
    <t>XD0171</t>
  </si>
  <si>
    <t>葡萄糖酸内脂粉</t>
  </si>
  <si>
    <t>百钻/国产</t>
  </si>
  <si>
    <t>72g/盒</t>
  </si>
  <si>
    <t>XD0248</t>
  </si>
  <si>
    <t>沙琪玛粉</t>
  </si>
  <si>
    <t>金焙</t>
  </si>
  <si>
    <t>XD0176</t>
  </si>
  <si>
    <t>车轮黄奶油</t>
  </si>
  <si>
    <t>张家港统清</t>
  </si>
  <si>
    <t>16kg/桶</t>
  </si>
  <si>
    <t>XD0249</t>
  </si>
  <si>
    <t>棉花糖</t>
  </si>
  <si>
    <t>XD0179</t>
  </si>
  <si>
    <t>金丝肉松</t>
  </si>
  <si>
    <t>龙海市珍味</t>
  </si>
  <si>
    <t>2.5kg/包</t>
  </si>
  <si>
    <t>XD0250</t>
  </si>
  <si>
    <t>南瓜子仁</t>
  </si>
  <si>
    <t>XD0188</t>
  </si>
  <si>
    <t>广源联发</t>
  </si>
  <si>
    <r>
      <t>本期报价下浮率=</t>
    </r>
    <r>
      <rPr>
        <b/>
        <u/>
        <sz val="11"/>
        <color rgb="FF0000FF"/>
        <rFont val="宋体"/>
        <charset val="134"/>
      </rPr>
      <t xml:space="preserve">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</si>
  <si>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</si>
  <si>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 </t>
  </si>
  <si>
    <t xml:space="preserve">下单联系人： </t>
  </si>
  <si>
    <t xml:space="preserve">电话：  </t>
  </si>
  <si>
    <t xml:space="preserve">下单QQ:  </t>
  </si>
  <si>
    <t xml:space="preserve">投诉联系人：  </t>
  </si>
  <si>
    <t>电话：</t>
  </si>
  <si>
    <t xml:space="preserve">对帐电话： </t>
  </si>
  <si>
    <t>报价时间：    年   月    日</t>
  </si>
  <si>
    <t xml:space="preserve">对帐QQ：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</si>
  <si>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</si>
  <si>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</si>
  <si>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</si>
  <si>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</si>
  <si>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</si>
  <si>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 ②不中标（  ）</t>
  </si>
  <si>
    <t>复核人签名：</t>
  </si>
  <si>
    <t>备注：</t>
  </si>
  <si>
    <t>评 标 日 期：    年 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</si>
</sst>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¥-804]#,##0.00;[$¥-804]\-#,##0.00"/>
    <numFmt numFmtId="177" formatCode="0.00_);[Red]\(0.00\)"/>
    <numFmt numFmtId="178" formatCode="0_);[Red]\(0\)"/>
    <numFmt numFmtId="179" formatCode="0.00_ "/>
  </numFmts>
  <fonts count="60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rgb="FF0000FF"/>
      <name val="宋体"/>
      <charset val="134"/>
    </font>
    <font>
      <b/>
      <sz val="11"/>
      <color indexed="12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  <scheme val="minor"/>
    </font>
    <font>
      <sz val="10"/>
      <color indexed="8"/>
      <name val="Arial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  <font>
      <b/>
      <u/>
      <sz val="10"/>
      <name val="宋体"/>
      <charset val="134"/>
    </font>
    <font>
      <b/>
      <u/>
      <sz val="11"/>
      <color rgb="FF0000FF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2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30" applyNumberFormat="0" applyAlignment="0" applyProtection="0">
      <alignment vertical="center"/>
    </xf>
    <xf numFmtId="0" fontId="25" fillId="4" borderId="31" applyNumberFormat="0" applyAlignment="0" applyProtection="0">
      <alignment vertical="center"/>
    </xf>
    <xf numFmtId="0" fontId="26" fillId="4" borderId="30" applyNumberFormat="0" applyAlignment="0" applyProtection="0">
      <alignment vertical="center"/>
    </xf>
    <xf numFmtId="0" fontId="27" fillId="5" borderId="32" applyNumberFormat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  <xf numFmtId="0" fontId="36" fillId="0" borderId="0"/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6" borderId="0" applyNumberFormat="0" applyBorder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4" fillId="0" borderId="0">
      <alignment vertical="center"/>
    </xf>
    <xf numFmtId="0" fontId="37" fillId="0" borderId="0">
      <alignment vertical="center"/>
    </xf>
    <xf numFmtId="0" fontId="45" fillId="0" borderId="0"/>
    <xf numFmtId="0" fontId="2" fillId="0" borderId="0"/>
    <xf numFmtId="0" fontId="46" fillId="0" borderId="0" applyNumberFormat="0" applyFill="0" applyBorder="0" applyProtection="0">
      <alignment vertical="center"/>
    </xf>
    <xf numFmtId="176" fontId="15" fillId="0" borderId="0">
      <alignment vertical="center"/>
    </xf>
    <xf numFmtId="0" fontId="15" fillId="0" borderId="0">
      <alignment vertical="center"/>
    </xf>
    <xf numFmtId="0" fontId="0" fillId="0" borderId="0"/>
    <xf numFmtId="0" fontId="0" fillId="0" borderId="0"/>
    <xf numFmtId="0" fontId="0" fillId="0" borderId="0"/>
    <xf numFmtId="0" fontId="47" fillId="35" borderId="0" applyNumberFormat="0" applyBorder="0" applyAlignment="0" applyProtection="0">
      <alignment vertical="center"/>
    </xf>
    <xf numFmtId="0" fontId="48" fillId="0" borderId="38" applyNumberFormat="0" applyFill="0" applyAlignment="0" applyProtection="0">
      <alignment vertical="center"/>
    </xf>
    <xf numFmtId="0" fontId="49" fillId="47" borderId="39" applyNumberFormat="0" applyAlignment="0" applyProtection="0">
      <alignment vertical="center"/>
    </xf>
    <xf numFmtId="0" fontId="50" fillId="48" borderId="40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38" fillId="49" borderId="0" applyNumberFormat="0" applyBorder="0" applyAlignment="0" applyProtection="0">
      <alignment vertical="center"/>
    </xf>
    <xf numFmtId="0" fontId="38" fillId="50" borderId="0" applyNumberFormat="0" applyBorder="0" applyAlignment="0" applyProtection="0">
      <alignment vertical="center"/>
    </xf>
    <xf numFmtId="0" fontId="38" fillId="51" borderId="0" applyNumberFormat="0" applyBorder="0" applyAlignment="0" applyProtection="0">
      <alignment vertical="center"/>
    </xf>
    <xf numFmtId="0" fontId="38" fillId="52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5" fillId="47" borderId="42" applyNumberFormat="0" applyAlignment="0" applyProtection="0">
      <alignment vertical="center"/>
    </xf>
    <xf numFmtId="0" fontId="56" fillId="38" borderId="39" applyNumberFormat="0" applyAlignment="0" applyProtection="0">
      <alignment vertical="center"/>
    </xf>
    <xf numFmtId="0" fontId="0" fillId="54" borderId="43" applyNumberFormat="0" applyFont="0" applyAlignment="0" applyProtection="0">
      <alignment vertical="center"/>
    </xf>
  </cellStyleXfs>
  <cellXfs count="105">
    <xf numFmtId="0" fontId="0" fillId="0" borderId="0" xfId="0" applyAlignment="1"/>
    <xf numFmtId="0" fontId="0" fillId="0" borderId="0" xfId="53" applyFont="1" applyFill="1" applyBorder="1" applyAlignment="1" applyProtection="1"/>
    <xf numFmtId="0" fontId="1" fillId="0" borderId="0" xfId="53" applyFont="1" applyFill="1" applyAlignment="1" applyProtection="1"/>
    <xf numFmtId="0" fontId="1" fillId="0" borderId="0" xfId="53" applyFont="1" applyFill="1" applyBorder="1" applyAlignment="1" applyProtection="1"/>
    <xf numFmtId="0" fontId="2" fillId="0" borderId="0" xfId="53" applyFont="1" applyFill="1" applyAlignment="1" applyProtection="1"/>
    <xf numFmtId="0" fontId="0" fillId="0" borderId="0" xfId="53" applyFont="1" applyFill="1" applyAlignment="1" applyProtection="1"/>
    <xf numFmtId="0" fontId="0" fillId="0" borderId="0" xfId="53" applyFont="1" applyFill="1" applyAlignment="1" applyProtection="1">
      <alignment horizontal="center"/>
    </xf>
    <xf numFmtId="0" fontId="0" fillId="0" borderId="0" xfId="53" applyFont="1" applyFill="1" applyAlignment="1" applyProtection="1">
      <alignment wrapText="1"/>
    </xf>
    <xf numFmtId="0" fontId="0" fillId="0" borderId="0" xfId="53" applyFont="1" applyFill="1" applyAlignment="1" applyProtection="1">
      <alignment horizontal="center" vertical="center"/>
    </xf>
    <xf numFmtId="0" fontId="3" fillId="0" borderId="0" xfId="53" applyFont="1" applyFill="1" applyBorder="1" applyAlignment="1" applyProtection="1">
      <alignment horizontal="center"/>
    </xf>
    <xf numFmtId="0" fontId="3" fillId="0" borderId="0" xfId="53" applyFont="1" applyFill="1" applyBorder="1" applyAlignment="1" applyProtection="1">
      <alignment horizontal="center" wrapText="1"/>
    </xf>
    <xf numFmtId="0" fontId="3" fillId="0" borderId="0" xfId="53" applyFont="1" applyFill="1" applyBorder="1" applyAlignment="1" applyProtection="1">
      <alignment horizontal="center" vertical="center"/>
    </xf>
    <xf numFmtId="0" fontId="4" fillId="0" borderId="0" xfId="53" applyFont="1" applyFill="1" applyBorder="1" applyAlignment="1" applyProtection="1">
      <alignment horizontal="left" vertical="center"/>
    </xf>
    <xf numFmtId="0" fontId="0" fillId="0" borderId="0" xfId="53" applyFont="1" applyFill="1" applyBorder="1" applyAlignment="1" applyProtection="1">
      <alignment wrapText="1"/>
    </xf>
    <xf numFmtId="0" fontId="0" fillId="0" borderId="0" xfId="53" applyFont="1" applyFill="1" applyBorder="1" applyAlignment="1" applyProtection="1">
      <alignment horizontal="center" vertical="center"/>
    </xf>
    <xf numFmtId="0" fontId="5" fillId="0" borderId="1" xfId="53" applyFont="1" applyFill="1" applyBorder="1" applyAlignment="1" applyProtection="1">
      <alignment horizontal="center" vertical="center"/>
    </xf>
    <xf numFmtId="0" fontId="5" fillId="0" borderId="2" xfId="53" applyFont="1" applyFill="1" applyBorder="1" applyAlignment="1" applyProtection="1">
      <alignment horizontal="center" vertical="center" wrapText="1"/>
    </xf>
    <xf numFmtId="177" fontId="5" fillId="0" borderId="2" xfId="53" applyNumberFormat="1" applyFont="1" applyFill="1" applyBorder="1" applyAlignment="1" applyProtection="1">
      <alignment horizontal="center" vertical="center" wrapText="1"/>
    </xf>
    <xf numFmtId="178" fontId="5" fillId="0" borderId="2" xfId="53" applyNumberFormat="1" applyFont="1" applyFill="1" applyBorder="1" applyAlignment="1" applyProtection="1">
      <alignment horizontal="center" vertical="center" wrapText="1"/>
    </xf>
    <xf numFmtId="0" fontId="5" fillId="0" borderId="2" xfId="53" applyFont="1" applyFill="1" applyBorder="1" applyAlignment="1" applyProtection="1">
      <alignment horizontal="center" vertical="center"/>
    </xf>
    <xf numFmtId="178" fontId="5" fillId="0" borderId="3" xfId="53" applyNumberFormat="1" applyFont="1" applyFill="1" applyBorder="1" applyAlignment="1" applyProtection="1">
      <alignment horizontal="center" vertical="center" wrapText="1"/>
    </xf>
    <xf numFmtId="0" fontId="1" fillId="0" borderId="4" xfId="82" applyFont="1" applyFill="1" applyBorder="1" applyAlignment="1" applyProtection="1">
      <alignment horizontal="center" vertical="center" shrinkToFit="1"/>
    </xf>
    <xf numFmtId="0" fontId="1" fillId="0" borderId="5" xfId="82" applyFont="1" applyFill="1" applyBorder="1" applyAlignment="1" applyProtection="1">
      <alignment horizontal="center" vertical="center" shrinkToFit="1"/>
    </xf>
    <xf numFmtId="177" fontId="1" fillId="0" borderId="5" xfId="54" applyNumberFormat="1" applyFont="1" applyFill="1" applyBorder="1" applyAlignment="1" applyProtection="1">
      <alignment horizontal="center" vertical="center" shrinkToFit="1"/>
    </xf>
    <xf numFmtId="177" fontId="1" fillId="0" borderId="5" xfId="82" applyNumberFormat="1" applyFont="1" applyFill="1" applyBorder="1" applyAlignment="1" applyProtection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/>
    </xf>
    <xf numFmtId="0" fontId="1" fillId="0" borderId="5" xfId="82" applyFont="1" applyFill="1" applyBorder="1" applyAlignment="1" applyProtection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/>
    </xf>
    <xf numFmtId="179" fontId="1" fillId="0" borderId="0" xfId="53" applyNumberFormat="1" applyFont="1" applyFill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0" fontId="1" fillId="0" borderId="5" xfId="53" applyFont="1" applyFill="1" applyBorder="1" applyAlignment="1" applyProtection="1">
      <alignment horizontal="center"/>
    </xf>
    <xf numFmtId="0" fontId="1" fillId="0" borderId="6" xfId="82" applyNumberFormat="1" applyFont="1" applyFill="1" applyBorder="1" applyAlignment="1" applyProtection="1">
      <alignment horizontal="center" vertical="center" wrapText="1" shrinkToFit="1"/>
    </xf>
    <xf numFmtId="0" fontId="1" fillId="0" borderId="6" xfId="82" applyFont="1" applyFill="1" applyBorder="1" applyAlignment="1" applyProtection="1">
      <alignment horizontal="center" vertical="center" shrinkToFit="1"/>
    </xf>
    <xf numFmtId="178" fontId="1" fillId="0" borderId="5" xfId="82" applyNumberFormat="1" applyFont="1" applyFill="1" applyBorder="1" applyAlignment="1" applyProtection="1">
      <alignment horizontal="center" vertical="center" wrapText="1" shrinkToFit="1"/>
    </xf>
    <xf numFmtId="178" fontId="1" fillId="0" borderId="6" xfId="82" applyNumberFormat="1" applyFont="1" applyFill="1" applyBorder="1" applyAlignment="1" applyProtection="1">
      <alignment horizontal="center" vertical="center" wrapText="1" shrinkToFit="1"/>
    </xf>
    <xf numFmtId="0" fontId="7" fillId="0" borderId="5" xfId="84" applyFont="1" applyFill="1" applyBorder="1" applyAlignment="1" applyProtection="1">
      <alignment horizontal="center" vertical="center" shrinkToFit="1"/>
    </xf>
    <xf numFmtId="177" fontId="1" fillId="0" borderId="5" xfId="82" applyNumberFormat="1" applyFont="1" applyFill="1" applyBorder="1" applyAlignment="1" applyProtection="1">
      <alignment horizontal="center" vertical="center" shrinkToFit="1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 wrapText="1"/>
    </xf>
    <xf numFmtId="0" fontId="1" fillId="0" borderId="5" xfId="81" applyFont="1" applyFill="1" applyBorder="1" applyAlignment="1">
      <alignment horizontal="center" vertical="center"/>
    </xf>
    <xf numFmtId="0" fontId="1" fillId="0" borderId="6" xfId="53" applyFont="1" applyFill="1" applyBorder="1" applyAlignment="1" applyProtection="1">
      <alignment horizontal="center" vertical="center"/>
    </xf>
    <xf numFmtId="0" fontId="1" fillId="0" borderId="5" xfId="53" applyFont="1" applyFill="1" applyBorder="1" applyAlignment="1" applyProtection="1">
      <alignment horizontal="center" vertical="center"/>
    </xf>
    <xf numFmtId="179" fontId="1" fillId="0" borderId="5" xfId="82" applyNumberFormat="1" applyFont="1" applyFill="1" applyBorder="1" applyAlignment="1" applyProtection="1">
      <alignment horizontal="center" vertical="center" shrinkToFit="1"/>
    </xf>
    <xf numFmtId="0" fontId="9" fillId="0" borderId="5" xfId="82" applyFont="1" applyFill="1" applyBorder="1" applyAlignment="1" applyProtection="1">
      <alignment horizontal="center" vertical="center" shrinkToFit="1"/>
    </xf>
    <xf numFmtId="0" fontId="9" fillId="0" borderId="5" xfId="82" applyFont="1" applyFill="1" applyBorder="1" applyAlignment="1" applyProtection="1">
      <alignment horizontal="left" vertical="center" shrinkToFit="1"/>
    </xf>
    <xf numFmtId="0" fontId="9" fillId="0" borderId="6" xfId="82" applyFont="1" applyFill="1" applyBorder="1" applyAlignment="1" applyProtection="1">
      <alignment horizontal="center" vertical="center" shrinkToFit="1"/>
    </xf>
    <xf numFmtId="177" fontId="1" fillId="0" borderId="0" xfId="82" applyNumberFormat="1" applyFont="1" applyFill="1" applyBorder="1" applyAlignment="1" applyProtection="1">
      <alignment horizontal="center" vertical="center" wrapText="1" shrinkToFit="1"/>
    </xf>
    <xf numFmtId="0" fontId="1" fillId="0" borderId="5" xfId="84" applyFont="1" applyFill="1" applyBorder="1" applyAlignment="1" applyProtection="1">
      <alignment horizontal="center" vertical="center" shrinkToFit="1"/>
    </xf>
    <xf numFmtId="0" fontId="1" fillId="0" borderId="4" xfId="0" applyFont="1" applyFill="1" applyBorder="1" applyAlignment="1" applyProtection="1">
      <alignment horizontal="center" vertical="center" shrinkToFit="1"/>
    </xf>
    <xf numFmtId="0" fontId="1" fillId="0" borderId="5" xfId="53" applyFont="1" applyFill="1" applyBorder="1" applyAlignment="1" applyProtection="1">
      <alignment horizontal="center" vertical="center" wrapText="1" shrinkToFit="1"/>
    </xf>
    <xf numFmtId="0" fontId="1" fillId="0" borderId="5" xfId="53" applyFont="1" applyFill="1" applyBorder="1" applyAlignment="1" applyProtection="1">
      <alignment horizontal="center" vertical="center" shrinkToFit="1"/>
    </xf>
    <xf numFmtId="0" fontId="0" fillId="0" borderId="5" xfId="53" applyFont="1" applyFill="1" applyBorder="1" applyAlignment="1" applyProtection="1"/>
    <xf numFmtId="177" fontId="1" fillId="0" borderId="5" xfId="83" applyNumberFormat="1" applyFont="1" applyFill="1" applyBorder="1" applyAlignment="1" applyProtection="1">
      <alignment horizontal="center" vertical="center" shrinkToFit="1"/>
    </xf>
    <xf numFmtId="0" fontId="1" fillId="0" borderId="5" xfId="82" applyNumberFormat="1" applyFont="1" applyFill="1" applyBorder="1" applyAlignment="1" applyProtection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/>
    </xf>
    <xf numFmtId="0" fontId="1" fillId="0" borderId="5" xfId="82" applyNumberFormat="1" applyFont="1" applyFill="1" applyBorder="1" applyAlignment="1" applyProtection="1">
      <alignment horizontal="center" vertical="center" shrinkToFit="1"/>
    </xf>
    <xf numFmtId="0" fontId="1" fillId="0" borderId="5" xfId="53" applyFont="1" applyFill="1" applyBorder="1" applyAlignment="1" applyProtection="1"/>
    <xf numFmtId="0" fontId="1" fillId="0" borderId="6" xfId="53" applyFont="1" applyFill="1" applyBorder="1" applyAlignment="1" applyProtection="1"/>
    <xf numFmtId="177" fontId="10" fillId="0" borderId="8" xfId="53" applyNumberFormat="1" applyFont="1" applyFill="1" applyBorder="1" applyAlignment="1" applyProtection="1">
      <alignment horizontal="center" vertical="center"/>
      <protection locked="0"/>
    </xf>
    <xf numFmtId="177" fontId="11" fillId="0" borderId="9" xfId="53" applyNumberFormat="1" applyFont="1" applyFill="1" applyBorder="1" applyAlignment="1" applyProtection="1">
      <alignment horizontal="center" vertical="center"/>
      <protection locked="0"/>
    </xf>
    <xf numFmtId="177" fontId="10" fillId="0" borderId="7" xfId="53" applyNumberFormat="1" applyFont="1" applyFill="1" applyBorder="1" applyAlignment="1" applyProtection="1">
      <alignment horizontal="center" vertical="center"/>
      <protection locked="0"/>
    </xf>
    <xf numFmtId="177" fontId="10" fillId="0" borderId="9" xfId="53" applyNumberFormat="1" applyFont="1" applyFill="1" applyBorder="1" applyAlignment="1" applyProtection="1">
      <alignment horizontal="center" vertical="center" wrapText="1"/>
      <protection locked="0"/>
    </xf>
    <xf numFmtId="177" fontId="10" fillId="0" borderId="9" xfId="53" applyNumberFormat="1" applyFont="1" applyFill="1" applyBorder="1" applyAlignment="1" applyProtection="1">
      <alignment horizontal="center" vertical="center"/>
      <protection locked="0"/>
    </xf>
    <xf numFmtId="177" fontId="10" fillId="0" borderId="10" xfId="53" applyNumberFormat="1" applyFont="1" applyFill="1" applyBorder="1" applyAlignment="1" applyProtection="1">
      <alignment horizontal="center" vertical="center"/>
      <protection locked="0"/>
    </xf>
    <xf numFmtId="179" fontId="0" fillId="0" borderId="0" xfId="53" applyNumberFormat="1" applyFont="1" applyFill="1" applyBorder="1" applyAlignment="1" applyProtection="1"/>
    <xf numFmtId="0" fontId="4" fillId="0" borderId="4" xfId="53" applyFont="1" applyFill="1" applyBorder="1" applyAlignment="1" applyProtection="1">
      <alignment vertical="center" wrapText="1"/>
    </xf>
    <xf numFmtId="0" fontId="2" fillId="0" borderId="5" xfId="53" applyFont="1" applyFill="1" applyBorder="1" applyAlignment="1" applyProtection="1">
      <alignment vertical="center" wrapText="1"/>
    </xf>
    <xf numFmtId="0" fontId="2" fillId="0" borderId="11" xfId="53" applyFont="1" applyFill="1" applyBorder="1" applyAlignment="1" applyProtection="1">
      <alignment horizontal="left" vertical="center" wrapText="1"/>
      <protection locked="0"/>
    </xf>
    <xf numFmtId="0" fontId="2" fillId="0" borderId="12" xfId="53" applyFont="1" applyFill="1" applyBorder="1" applyAlignment="1" applyProtection="1">
      <alignment horizontal="left" vertical="center" wrapText="1"/>
      <protection locked="0"/>
    </xf>
    <xf numFmtId="0" fontId="2" fillId="0" borderId="12" xfId="53" applyFont="1" applyFill="1" applyBorder="1" applyAlignment="1" applyProtection="1">
      <alignment horizontal="center" vertical="center" wrapText="1"/>
      <protection locked="0"/>
    </xf>
    <xf numFmtId="0" fontId="2" fillId="0" borderId="13" xfId="53" applyFont="1" applyFill="1" applyBorder="1" applyAlignment="1" applyProtection="1">
      <alignment horizontal="left" vertical="center" wrapText="1"/>
      <protection locked="0"/>
    </xf>
    <xf numFmtId="0" fontId="2" fillId="0" borderId="4" xfId="53" applyFont="1" applyFill="1" applyBorder="1" applyAlignment="1" applyProtection="1">
      <alignment vertical="center" wrapText="1"/>
    </xf>
    <xf numFmtId="0" fontId="2" fillId="0" borderId="14" xfId="53" applyFont="1" applyFill="1" applyBorder="1" applyAlignment="1" applyProtection="1">
      <alignment vertical="center" wrapText="1" shrinkToFit="1"/>
      <protection locked="0"/>
    </xf>
    <xf numFmtId="0" fontId="2" fillId="0" borderId="0" xfId="53" applyFont="1" applyFill="1" applyBorder="1" applyAlignment="1" applyProtection="1">
      <alignment vertical="center" wrapText="1" shrinkToFit="1"/>
      <protection locked="0"/>
    </xf>
    <xf numFmtId="0" fontId="2" fillId="0" borderId="0" xfId="53" applyFont="1" applyFill="1" applyAlignment="1" applyProtection="1">
      <alignment vertical="center" wrapText="1" shrinkToFit="1"/>
      <protection locked="0"/>
    </xf>
    <xf numFmtId="0" fontId="12" fillId="0" borderId="0" xfId="53" applyFont="1" applyFill="1" applyAlignment="1" applyProtection="1">
      <alignment horizontal="left" vertical="center" wrapText="1" shrinkToFit="1"/>
      <protection locked="0"/>
    </xf>
    <xf numFmtId="0" fontId="12" fillId="0" borderId="15" xfId="53" applyFont="1" applyFill="1" applyBorder="1" applyAlignment="1" applyProtection="1">
      <alignment horizontal="left" vertical="center" wrapText="1" shrinkToFit="1"/>
      <protection locked="0"/>
    </xf>
    <xf numFmtId="0" fontId="2" fillId="0" borderId="16" xfId="53" applyFont="1" applyFill="1" applyBorder="1" applyAlignment="1" applyProtection="1">
      <alignment vertical="center" wrapText="1"/>
    </xf>
    <xf numFmtId="0" fontId="2" fillId="0" borderId="17" xfId="53" applyFont="1" applyFill="1" applyBorder="1" applyAlignment="1" applyProtection="1">
      <alignment vertical="center" wrapText="1"/>
    </xf>
    <xf numFmtId="0" fontId="2" fillId="0" borderId="18" xfId="53" applyFont="1" applyFill="1" applyBorder="1" applyAlignment="1" applyProtection="1">
      <alignment vertical="center" wrapText="1" shrinkToFit="1"/>
      <protection locked="0"/>
    </xf>
    <xf numFmtId="0" fontId="2" fillId="0" borderId="19" xfId="53" applyFont="1" applyFill="1" applyBorder="1" applyAlignment="1" applyProtection="1">
      <alignment vertical="center" wrapText="1" shrinkToFit="1"/>
      <protection locked="0"/>
    </xf>
    <xf numFmtId="0" fontId="12" fillId="0" borderId="19" xfId="53" applyFont="1" applyFill="1" applyBorder="1" applyAlignment="1" applyProtection="1">
      <alignment horizontal="left" vertical="center" wrapText="1" shrinkToFit="1"/>
      <protection locked="0"/>
    </xf>
    <xf numFmtId="0" fontId="12" fillId="0" borderId="20" xfId="53" applyFont="1" applyFill="1" applyBorder="1" applyAlignment="1" applyProtection="1">
      <alignment horizontal="left" vertical="center" wrapText="1" shrinkToFit="1"/>
      <protection locked="0"/>
    </xf>
    <xf numFmtId="0" fontId="2" fillId="0" borderId="21" xfId="53" applyFont="1" applyFill="1" applyBorder="1" applyAlignment="1" applyProtection="1">
      <alignment horizontal="center" vertical="center" wrapText="1"/>
    </xf>
    <xf numFmtId="0" fontId="13" fillId="0" borderId="22" xfId="53" applyFont="1" applyFill="1" applyBorder="1" applyAlignment="1" applyProtection="1">
      <alignment vertical="center"/>
    </xf>
    <xf numFmtId="0" fontId="13" fillId="0" borderId="23" xfId="53" applyFont="1" applyFill="1" applyBorder="1" applyAlignment="1" applyProtection="1">
      <alignment vertical="center"/>
    </xf>
    <xf numFmtId="0" fontId="14" fillId="0" borderId="23" xfId="0" applyFont="1" applyFill="1" applyBorder="1" applyProtection="1">
      <alignment vertical="center"/>
    </xf>
    <xf numFmtId="178" fontId="13" fillId="0" borderId="23" xfId="53" applyNumberFormat="1" applyFont="1" applyFill="1" applyBorder="1" applyAlignment="1" applyProtection="1">
      <alignment vertical="center"/>
    </xf>
    <xf numFmtId="0" fontId="0" fillId="0" borderId="23" xfId="53" applyFont="1" applyFill="1" applyBorder="1" applyAlignment="1" applyProtection="1"/>
    <xf numFmtId="0" fontId="13" fillId="0" borderId="23" xfId="53" applyFont="1" applyFill="1" applyBorder="1" applyAlignment="1" applyProtection="1">
      <alignment horizontal="center" vertical="center"/>
    </xf>
    <xf numFmtId="0" fontId="13" fillId="0" borderId="24" xfId="53" applyFont="1" applyFill="1" applyBorder="1" applyAlignment="1" applyProtection="1">
      <alignment vertical="center"/>
    </xf>
    <xf numFmtId="0" fontId="2" fillId="0" borderId="25" xfId="53" applyFont="1" applyFill="1" applyBorder="1" applyAlignment="1" applyProtection="1">
      <alignment horizontal="center" vertical="center" wrapText="1"/>
    </xf>
    <xf numFmtId="0" fontId="13" fillId="0" borderId="14" xfId="53" applyFont="1" applyFill="1" applyBorder="1" applyAlignment="1" applyProtection="1">
      <alignment vertical="center"/>
    </xf>
    <xf numFmtId="0" fontId="13" fillId="0" borderId="0" xfId="53" applyFont="1" applyFill="1" applyBorder="1" applyAlignment="1" applyProtection="1">
      <alignment vertical="center"/>
    </xf>
    <xf numFmtId="177" fontId="13" fillId="0" borderId="0" xfId="53" applyNumberFormat="1" applyFont="1" applyFill="1" applyBorder="1" applyAlignment="1" applyProtection="1">
      <alignment horizontal="center" vertical="center"/>
    </xf>
    <xf numFmtId="0" fontId="13" fillId="0" borderId="0" xfId="53" applyFont="1" applyFill="1" applyBorder="1" applyAlignment="1" applyProtection="1">
      <alignment horizontal="center" vertical="center"/>
    </xf>
    <xf numFmtId="0" fontId="13" fillId="0" borderId="15" xfId="53" applyFont="1" applyFill="1" applyBorder="1" applyAlignment="1" applyProtection="1">
      <alignment vertical="center"/>
    </xf>
    <xf numFmtId="0" fontId="2" fillId="0" borderId="26" xfId="53" applyFont="1" applyFill="1" applyBorder="1" applyAlignment="1" applyProtection="1">
      <alignment horizontal="center" vertical="center" wrapText="1"/>
    </xf>
    <xf numFmtId="0" fontId="13" fillId="0" borderId="18" xfId="53" applyFont="1" applyFill="1" applyBorder="1" applyAlignment="1" applyProtection="1">
      <alignment vertical="center"/>
    </xf>
    <xf numFmtId="0" fontId="13" fillId="0" borderId="19" xfId="53" applyFont="1" applyFill="1" applyBorder="1" applyAlignment="1" applyProtection="1">
      <alignment horizontal="center" vertical="center"/>
    </xf>
    <xf numFmtId="177" fontId="13" fillId="0" borderId="19" xfId="53" applyNumberFormat="1" applyFont="1" applyFill="1" applyBorder="1" applyAlignment="1" applyProtection="1">
      <alignment horizontal="center" vertical="center"/>
    </xf>
    <xf numFmtId="0" fontId="13" fillId="0" borderId="19" xfId="53" applyFont="1" applyFill="1" applyBorder="1" applyAlignment="1" applyProtection="1">
      <alignment vertical="center"/>
    </xf>
    <xf numFmtId="0" fontId="13" fillId="0" borderId="19" xfId="53" applyFont="1" applyFill="1" applyBorder="1" applyAlignment="1" applyProtection="1">
      <alignment vertical="center" wrapText="1"/>
    </xf>
    <xf numFmtId="0" fontId="0" fillId="0" borderId="19" xfId="53" applyFont="1" applyFill="1" applyBorder="1" applyAlignment="1" applyProtection="1"/>
    <xf numFmtId="0" fontId="13" fillId="0" borderId="20" xfId="53" applyFont="1" applyFill="1" applyBorder="1" applyAlignment="1" applyProtection="1">
      <alignment vertical="center"/>
    </xf>
  </cellXfs>
  <cellStyles count="10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鼎斯特样品发货清单" xfId="50"/>
    <cellStyle name="20% - 强调文字颜色 1 2" xfId="51"/>
    <cellStyle name="20% - 强调文字颜色 2 2" xfId="52"/>
    <cellStyle name="20% - 强调文字颜色 2 4 3 2 4 4" xfId="53"/>
    <cellStyle name="20% - 强调文字颜色 2 4 3 2 4 4 10" xfId="54"/>
    <cellStyle name="20% - 强调文字颜色 3 2" xfId="55"/>
    <cellStyle name="20% - 强调文字颜色 4 2" xfId="56"/>
    <cellStyle name="20% - 强调文字颜色 5 2" xfId="57"/>
    <cellStyle name="20% - 强调文字颜色 6 2" xfId="58"/>
    <cellStyle name="40% - 强调文字颜色 1 2" xfId="59"/>
    <cellStyle name="40% - 强调文字颜色 2 2" xfId="60"/>
    <cellStyle name="40% - 强调文字颜色 3 2" xfId="61"/>
    <cellStyle name="40% - 强调文字颜色 6 2" xfId="62"/>
    <cellStyle name="60% - 强调文字颜色 1 2" xfId="63"/>
    <cellStyle name="60% - 强调文字颜色 2 2" xfId="64"/>
    <cellStyle name="60% - 强调文字颜色 3 2" xfId="65"/>
    <cellStyle name="60% - 强调文字颜色 4 2" xfId="66"/>
    <cellStyle name="60% - 强调文字颜色 5 2" xfId="67"/>
    <cellStyle name="60% - 强调文字颜色 6 2" xfId="68"/>
    <cellStyle name="标题 1 2" xfId="69"/>
    <cellStyle name="标题 2 2" xfId="70"/>
    <cellStyle name="标题 3 2" xfId="71"/>
    <cellStyle name="标题 4 2" xfId="72"/>
    <cellStyle name="标题 5" xfId="73"/>
    <cellStyle name="差 2" xfId="74"/>
    <cellStyle name="常规 10 17" xfId="75"/>
    <cellStyle name="常规 14" xfId="76"/>
    <cellStyle name="常规 15" xfId="77"/>
    <cellStyle name="常规 2 17" xfId="78"/>
    <cellStyle name="常规 2 38" xfId="79"/>
    <cellStyle name="常规 29" xfId="80"/>
    <cellStyle name="常规 31" xfId="81"/>
    <cellStyle name="常规_Sheet1" xfId="82"/>
    <cellStyle name="常规_Sheet1 3" xfId="83"/>
    <cellStyle name="常规_Sheet1_Sheet2" xfId="84"/>
    <cellStyle name="好 2" xfId="85"/>
    <cellStyle name="汇总 2" xfId="86"/>
    <cellStyle name="计算 2" xfId="87"/>
    <cellStyle name="检查单元格 2" xfId="88"/>
    <cellStyle name="解释性文本 2" xfId="89"/>
    <cellStyle name="警告文本 2" xfId="90"/>
    <cellStyle name="链接单元格 2" xfId="91"/>
    <cellStyle name="强调文字颜色 1 2" xfId="92"/>
    <cellStyle name="强调文字颜色 2 2" xfId="93"/>
    <cellStyle name="强调文字颜色 3 2" xfId="94"/>
    <cellStyle name="强调文字颜色 6 2" xfId="95"/>
    <cellStyle name="适中 2" xfId="96"/>
    <cellStyle name="输出 2" xfId="97"/>
    <cellStyle name="输入 2" xfId="98"/>
    <cellStyle name="注释 2" xfId="9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9"/>
  <sheetViews>
    <sheetView tabSelected="1" zoomScale="85" zoomScaleNormal="85" workbookViewId="0">
      <selection activeCell="K43" sqref="K43:L43"/>
    </sheetView>
  </sheetViews>
  <sheetFormatPr defaultColWidth="9" defaultRowHeight="14.25"/>
  <cols>
    <col min="1" max="1" width="7.125" style="5" customWidth="1"/>
    <col min="2" max="2" width="16" style="5" customWidth="1"/>
    <col min="3" max="3" width="9.875" style="6" customWidth="1"/>
    <col min="4" max="5" width="7.25" style="6" customWidth="1"/>
    <col min="6" max="6" width="5.5" style="6" customWidth="1"/>
    <col min="7" max="7" width="7.5" style="6" hidden="1" customWidth="1"/>
    <col min="8" max="8" width="6" style="6" customWidth="1"/>
    <col min="9" max="9" width="7.625" style="5" customWidth="1"/>
    <col min="10" max="10" width="16.25" style="7" customWidth="1"/>
    <col min="11" max="11" width="14.5" style="5" customWidth="1"/>
    <col min="12" max="13" width="12.125" style="5" customWidth="1"/>
    <col min="14" max="14" width="5.625" style="8" customWidth="1"/>
    <col min="15" max="15" width="7.375" style="5" hidden="1" customWidth="1"/>
    <col min="16" max="16" width="6.375" style="5" customWidth="1"/>
    <col min="17" max="18" width="12.625" style="5" hidden="1" customWidth="1"/>
    <col min="19" max="19" width="12.625" style="5" customWidth="1"/>
    <col min="20" max="16384" width="9" style="5"/>
  </cols>
  <sheetData>
    <row r="1" ht="18" customHeight="1" spans="1:19">
      <c r="A1" s="9" t="s">
        <v>0</v>
      </c>
      <c r="B1" s="9"/>
      <c r="C1" s="9"/>
      <c r="D1" s="9"/>
      <c r="E1" s="9"/>
      <c r="F1" s="9"/>
      <c r="G1" s="9"/>
      <c r="H1" s="9"/>
      <c r="I1" s="9"/>
      <c r="J1" s="10"/>
      <c r="K1" s="9"/>
      <c r="L1" s="9"/>
      <c r="M1" s="9"/>
      <c r="N1" s="11"/>
      <c r="O1" s="9"/>
      <c r="P1" s="9"/>
    </row>
    <row r="2" s="1" customFormat="1" customHeight="1" spans="1:19">
      <c r="A2" s="12" t="s">
        <v>1</v>
      </c>
      <c r="B2" s="12"/>
      <c r="C2" s="12"/>
      <c r="D2" s="12"/>
      <c r="E2" s="12"/>
      <c r="F2" s="12"/>
      <c r="G2" s="12"/>
      <c r="H2" s="12"/>
      <c r="I2" s="1"/>
      <c r="J2" s="13"/>
      <c r="K2" s="1"/>
      <c r="L2" s="1"/>
      <c r="M2" s="1"/>
      <c r="N2" s="14"/>
    </row>
    <row r="3" s="2" customFormat="1" ht="23.1" customHeight="1" spans="1:19">
      <c r="A3" s="15" t="s">
        <v>2</v>
      </c>
      <c r="B3" s="16" t="s">
        <v>3</v>
      </c>
      <c r="C3" s="16" t="s">
        <v>4</v>
      </c>
      <c r="D3" s="16" t="s">
        <v>5</v>
      </c>
      <c r="E3" s="17" t="s">
        <v>6</v>
      </c>
      <c r="F3" s="16" t="s">
        <v>7</v>
      </c>
      <c r="G3" s="18" t="s">
        <v>8</v>
      </c>
      <c r="H3" s="18" t="s">
        <v>9</v>
      </c>
      <c r="I3" s="19" t="s">
        <v>2</v>
      </c>
      <c r="J3" s="16" t="s">
        <v>3</v>
      </c>
      <c r="K3" s="16" t="s">
        <v>4</v>
      </c>
      <c r="L3" s="16" t="s">
        <v>5</v>
      </c>
      <c r="M3" s="17" t="s">
        <v>6</v>
      </c>
      <c r="N3" s="16" t="s">
        <v>7</v>
      </c>
      <c r="O3" s="18" t="s">
        <v>8</v>
      </c>
      <c r="P3" s="20" t="s">
        <v>9</v>
      </c>
    </row>
    <row r="4" s="2" customFormat="1" ht="20.1" customHeight="1" spans="1:19">
      <c r="A4" s="21" t="s">
        <v>10</v>
      </c>
      <c r="B4" s="22" t="s">
        <v>11</v>
      </c>
      <c r="C4" s="22" t="s">
        <v>12</v>
      </c>
      <c r="D4" s="22" t="s">
        <v>13</v>
      </c>
      <c r="E4" s="23">
        <v>18</v>
      </c>
      <c r="F4" s="22" t="s">
        <v>14</v>
      </c>
      <c r="G4" s="24"/>
      <c r="H4" s="25">
        <v>251</v>
      </c>
      <c r="I4" s="21" t="s">
        <v>15</v>
      </c>
      <c r="J4" s="26" t="s">
        <v>16</v>
      </c>
      <c r="K4" s="22" t="s">
        <v>17</v>
      </c>
      <c r="L4" s="26" t="s">
        <v>18</v>
      </c>
      <c r="M4" s="23">
        <v>164</v>
      </c>
      <c r="N4" s="22" t="s">
        <v>14</v>
      </c>
      <c r="O4" s="24"/>
      <c r="P4" s="27">
        <v>86</v>
      </c>
      <c r="Q4" s="28">
        <f>H4*G4</f>
        <v>0</v>
      </c>
      <c r="R4" s="28">
        <f>H38*G38</f>
        <v>0</v>
      </c>
      <c r="S4" s="29"/>
    </row>
    <row r="5" s="2" customFormat="1" ht="20.1" customHeight="1" spans="1:19">
      <c r="A5" s="21" t="s">
        <v>19</v>
      </c>
      <c r="B5" s="22" t="s">
        <v>20</v>
      </c>
      <c r="C5" s="22" t="s">
        <v>21</v>
      </c>
      <c r="D5" s="22" t="s">
        <v>22</v>
      </c>
      <c r="E5" s="23">
        <v>240.75</v>
      </c>
      <c r="F5" s="22" t="s">
        <v>23</v>
      </c>
      <c r="G5" s="24"/>
      <c r="H5" s="25">
        <v>12</v>
      </c>
      <c r="I5" s="22" t="s">
        <v>24</v>
      </c>
      <c r="J5" s="26" t="s">
        <v>25</v>
      </c>
      <c r="K5" s="22" t="s">
        <v>26</v>
      </c>
      <c r="L5" s="30"/>
      <c r="M5" s="23">
        <v>28.5</v>
      </c>
      <c r="N5" s="22" t="s">
        <v>27</v>
      </c>
      <c r="O5" s="24"/>
      <c r="P5" s="27"/>
      <c r="Q5" s="28">
        <f t="shared" ref="Q5:Q44" si="0">H5*G5</f>
        <v>0</v>
      </c>
      <c r="R5" s="28">
        <f>H39*G39</f>
        <v>0</v>
      </c>
      <c r="S5" s="29"/>
    </row>
    <row r="6" s="2" customFormat="1" ht="20.1" customHeight="1" spans="1:19">
      <c r="A6" s="21" t="s">
        <v>28</v>
      </c>
      <c r="B6" s="22" t="s">
        <v>29</v>
      </c>
      <c r="C6" s="22" t="s">
        <v>26</v>
      </c>
      <c r="D6" s="22" t="s">
        <v>30</v>
      </c>
      <c r="E6" s="23">
        <v>457.5</v>
      </c>
      <c r="F6" s="22" t="s">
        <v>14</v>
      </c>
      <c r="G6" s="24"/>
      <c r="H6" s="25">
        <v>2</v>
      </c>
      <c r="I6" s="22" t="s">
        <v>31</v>
      </c>
      <c r="J6" s="26" t="s">
        <v>32</v>
      </c>
      <c r="K6" s="22" t="s">
        <v>33</v>
      </c>
      <c r="L6" s="22" t="s">
        <v>34</v>
      </c>
      <c r="M6" s="23">
        <v>125</v>
      </c>
      <c r="N6" s="22" t="s">
        <v>35</v>
      </c>
      <c r="O6" s="24"/>
      <c r="P6" s="27">
        <v>120</v>
      </c>
      <c r="Q6" s="28">
        <f t="shared" si="0"/>
        <v>0</v>
      </c>
      <c r="R6" s="28">
        <f>P4*O4</f>
        <v>0</v>
      </c>
      <c r="S6" s="29"/>
    </row>
    <row r="7" s="2" customFormat="1" ht="20.1" customHeight="1" spans="1:19">
      <c r="A7" s="21" t="s">
        <v>36</v>
      </c>
      <c r="B7" s="22" t="s">
        <v>37</v>
      </c>
      <c r="C7" s="22" t="s">
        <v>38</v>
      </c>
      <c r="D7" s="22" t="s">
        <v>39</v>
      </c>
      <c r="E7" s="23">
        <v>19.5</v>
      </c>
      <c r="F7" s="22" t="s">
        <v>40</v>
      </c>
      <c r="G7" s="24"/>
      <c r="H7" s="25">
        <v>168</v>
      </c>
      <c r="I7" s="22" t="s">
        <v>41</v>
      </c>
      <c r="J7" s="26" t="s">
        <v>42</v>
      </c>
      <c r="K7" s="22" t="s">
        <v>43</v>
      </c>
      <c r="L7" s="22" t="s">
        <v>44</v>
      </c>
      <c r="M7" s="23">
        <v>95</v>
      </c>
      <c r="N7" s="22" t="s">
        <v>23</v>
      </c>
      <c r="O7" s="24"/>
      <c r="P7" s="27">
        <v>71</v>
      </c>
      <c r="Q7" s="28">
        <f t="shared" si="0"/>
        <v>0</v>
      </c>
      <c r="R7" s="28">
        <f>P5*O5</f>
        <v>0</v>
      </c>
      <c r="S7" s="29"/>
    </row>
    <row r="8" s="2" customFormat="1" ht="20.1" customHeight="1" spans="1:19">
      <c r="A8" s="21" t="s">
        <v>45</v>
      </c>
      <c r="B8" s="22" t="s">
        <v>46</v>
      </c>
      <c r="C8" s="22" t="s">
        <v>47</v>
      </c>
      <c r="D8" s="22" t="s">
        <v>39</v>
      </c>
      <c r="E8" s="23">
        <v>23</v>
      </c>
      <c r="F8" s="22" t="s">
        <v>40</v>
      </c>
      <c r="G8" s="24"/>
      <c r="H8" s="25">
        <v>21</v>
      </c>
      <c r="I8" s="22" t="s">
        <v>48</v>
      </c>
      <c r="J8" s="26" t="s">
        <v>49</v>
      </c>
      <c r="K8" s="22" t="s">
        <v>50</v>
      </c>
      <c r="L8" s="22" t="s">
        <v>13</v>
      </c>
      <c r="M8" s="23">
        <v>20</v>
      </c>
      <c r="N8" s="22" t="s">
        <v>14</v>
      </c>
      <c r="O8" s="24"/>
      <c r="P8" s="31">
        <v>6</v>
      </c>
      <c r="Q8" s="28">
        <f t="shared" si="0"/>
        <v>0</v>
      </c>
      <c r="R8" s="28" t="e">
        <f>#REF!*#REF!</f>
        <v>#REF!</v>
      </c>
      <c r="S8" s="29"/>
    </row>
    <row r="9" s="2" customFormat="1" ht="20.1" customHeight="1" spans="1:19">
      <c r="A9" s="21" t="s">
        <v>51</v>
      </c>
      <c r="B9" s="22" t="s">
        <v>52</v>
      </c>
      <c r="C9" s="22" t="s">
        <v>53</v>
      </c>
      <c r="D9" s="22" t="s">
        <v>13</v>
      </c>
      <c r="E9" s="23">
        <v>32</v>
      </c>
      <c r="F9" s="22" t="s">
        <v>14</v>
      </c>
      <c r="G9" s="24"/>
      <c r="H9" s="25">
        <v>53</v>
      </c>
      <c r="I9" s="22" t="s">
        <v>54</v>
      </c>
      <c r="J9" s="26" t="s">
        <v>55</v>
      </c>
      <c r="K9" s="22" t="s">
        <v>43</v>
      </c>
      <c r="L9" s="22" t="s">
        <v>56</v>
      </c>
      <c r="M9" s="23">
        <v>42</v>
      </c>
      <c r="N9" s="22" t="s">
        <v>40</v>
      </c>
      <c r="O9" s="24"/>
      <c r="P9" s="32">
        <v>3</v>
      </c>
      <c r="Q9" s="28">
        <f t="shared" si="0"/>
        <v>0</v>
      </c>
      <c r="R9" s="28" t="e">
        <f>#REF!*#REF!</f>
        <v>#REF!</v>
      </c>
      <c r="S9" s="29"/>
    </row>
    <row r="10" s="2" customFormat="1" ht="20.1" customHeight="1" spans="1:19">
      <c r="A10" s="21" t="s">
        <v>57</v>
      </c>
      <c r="B10" s="22" t="s">
        <v>58</v>
      </c>
      <c r="C10" s="22" t="s">
        <v>59</v>
      </c>
      <c r="D10" s="22" t="s">
        <v>60</v>
      </c>
      <c r="E10" s="23">
        <v>105</v>
      </c>
      <c r="F10" s="22" t="s">
        <v>61</v>
      </c>
      <c r="G10" s="24"/>
      <c r="H10" s="25">
        <v>12</v>
      </c>
      <c r="I10" s="22" t="s">
        <v>62</v>
      </c>
      <c r="J10" s="26" t="s">
        <v>63</v>
      </c>
      <c r="K10" s="22" t="s">
        <v>64</v>
      </c>
      <c r="L10" s="22" t="s">
        <v>65</v>
      </c>
      <c r="M10" s="23">
        <v>160</v>
      </c>
      <c r="N10" s="22" t="s">
        <v>66</v>
      </c>
      <c r="O10" s="24"/>
      <c r="P10" s="27">
        <v>9</v>
      </c>
      <c r="Q10" s="28">
        <f t="shared" si="0"/>
        <v>0</v>
      </c>
      <c r="R10" s="28" t="e">
        <f>#REF!*#REF!</f>
        <v>#REF!</v>
      </c>
      <c r="S10" s="29"/>
    </row>
    <row r="11" s="2" customFormat="1" ht="20.1" customHeight="1" spans="1:19">
      <c r="A11" s="21" t="s">
        <v>67</v>
      </c>
      <c r="B11" s="22" t="s">
        <v>68</v>
      </c>
      <c r="C11" s="22" t="s">
        <v>26</v>
      </c>
      <c r="D11" s="22" t="s">
        <v>69</v>
      </c>
      <c r="E11" s="23">
        <v>48</v>
      </c>
      <c r="F11" s="22" t="s">
        <v>61</v>
      </c>
      <c r="G11" s="24"/>
      <c r="H11" s="25">
        <v>68</v>
      </c>
      <c r="I11" s="22" t="s">
        <v>70</v>
      </c>
      <c r="J11" s="26" t="s">
        <v>71</v>
      </c>
      <c r="K11" s="22" t="s">
        <v>43</v>
      </c>
      <c r="L11" s="22" t="s">
        <v>72</v>
      </c>
      <c r="M11" s="23">
        <v>130</v>
      </c>
      <c r="N11" s="22" t="s">
        <v>61</v>
      </c>
      <c r="O11" s="24"/>
      <c r="P11" s="27">
        <v>17</v>
      </c>
      <c r="Q11" s="28">
        <f t="shared" si="0"/>
        <v>0</v>
      </c>
      <c r="R11" s="28">
        <f>P6*O6</f>
        <v>0</v>
      </c>
      <c r="S11" s="29"/>
    </row>
    <row r="12" s="2" customFormat="1" ht="20.1" customHeight="1" spans="1:19">
      <c r="A12" s="21" t="s">
        <v>73</v>
      </c>
      <c r="B12" s="22" t="s">
        <v>74</v>
      </c>
      <c r="C12" s="22" t="s">
        <v>75</v>
      </c>
      <c r="D12" s="22" t="s">
        <v>76</v>
      </c>
      <c r="E12" s="23">
        <v>10</v>
      </c>
      <c r="F12" s="22" t="s">
        <v>77</v>
      </c>
      <c r="G12" s="24"/>
      <c r="H12" s="33"/>
      <c r="I12" s="22" t="s">
        <v>78</v>
      </c>
      <c r="J12" s="26" t="s">
        <v>79</v>
      </c>
      <c r="K12" s="22" t="s">
        <v>80</v>
      </c>
      <c r="L12" s="22" t="s">
        <v>81</v>
      </c>
      <c r="M12" s="23">
        <v>30</v>
      </c>
      <c r="N12" s="22" t="s">
        <v>14</v>
      </c>
      <c r="O12" s="24"/>
      <c r="P12" s="27">
        <v>32</v>
      </c>
      <c r="Q12" s="28">
        <f t="shared" si="0"/>
        <v>0</v>
      </c>
      <c r="R12" s="28" t="e">
        <f>#REF!*#REF!</f>
        <v>#REF!</v>
      </c>
    </row>
    <row r="13" s="2" customFormat="1" ht="20.1" customHeight="1" spans="1:19">
      <c r="A13" s="21" t="s">
        <v>82</v>
      </c>
      <c r="B13" s="22" t="s">
        <v>83</v>
      </c>
      <c r="C13" s="22" t="s">
        <v>84</v>
      </c>
      <c r="D13" s="22" t="s">
        <v>85</v>
      </c>
      <c r="E13" s="23">
        <v>20</v>
      </c>
      <c r="F13" s="22" t="s">
        <v>14</v>
      </c>
      <c r="G13" s="24"/>
      <c r="H13" s="25">
        <v>570</v>
      </c>
      <c r="I13" s="22" t="s">
        <v>86</v>
      </c>
      <c r="J13" s="22" t="s">
        <v>87</v>
      </c>
      <c r="K13" s="22" t="s">
        <v>88</v>
      </c>
      <c r="L13" s="22" t="s">
        <v>89</v>
      </c>
      <c r="M13" s="23">
        <v>15</v>
      </c>
      <c r="N13" s="22" t="s">
        <v>61</v>
      </c>
      <c r="O13" s="24"/>
      <c r="P13" s="34"/>
      <c r="Q13" s="28">
        <f t="shared" si="0"/>
        <v>0</v>
      </c>
      <c r="R13" s="28" t="e">
        <f>#REF!*#REF!</f>
        <v>#REF!</v>
      </c>
      <c r="S13" s="29"/>
    </row>
    <row r="14" s="2" customFormat="1" ht="20.1" customHeight="1" spans="1:19">
      <c r="A14" s="21" t="s">
        <v>90</v>
      </c>
      <c r="B14" s="22" t="s">
        <v>91</v>
      </c>
      <c r="C14" s="22" t="s">
        <v>92</v>
      </c>
      <c r="D14" s="22" t="s">
        <v>93</v>
      </c>
      <c r="E14" s="23">
        <v>210.5</v>
      </c>
      <c r="F14" s="22" t="s">
        <v>35</v>
      </c>
      <c r="G14" s="24"/>
      <c r="H14" s="25">
        <v>42</v>
      </c>
      <c r="I14" s="22" t="s">
        <v>94</v>
      </c>
      <c r="J14" s="22" t="s">
        <v>95</v>
      </c>
      <c r="K14" s="35" t="s">
        <v>96</v>
      </c>
      <c r="L14" s="22" t="s">
        <v>97</v>
      </c>
      <c r="M14" s="23">
        <v>134.75</v>
      </c>
      <c r="N14" s="36" t="s">
        <v>23</v>
      </c>
      <c r="O14" s="24"/>
      <c r="P14" s="27">
        <v>137</v>
      </c>
      <c r="Q14" s="28">
        <f t="shared" si="0"/>
        <v>0</v>
      </c>
      <c r="R14" s="28" t="e">
        <f>#REF!*#REF!</f>
        <v>#REF!</v>
      </c>
      <c r="S14" s="29"/>
    </row>
    <row r="15" s="2" customFormat="1" ht="20.1" customHeight="1" spans="1:19">
      <c r="A15" s="21" t="s">
        <v>98</v>
      </c>
      <c r="B15" s="22" t="s">
        <v>99</v>
      </c>
      <c r="C15" s="22" t="s">
        <v>100</v>
      </c>
      <c r="D15" s="22" t="s">
        <v>93</v>
      </c>
      <c r="E15" s="23">
        <v>195</v>
      </c>
      <c r="F15" s="22" t="s">
        <v>35</v>
      </c>
      <c r="G15" s="24"/>
      <c r="H15" s="25">
        <v>3</v>
      </c>
      <c r="I15" s="22" t="s">
        <v>101</v>
      </c>
      <c r="J15" s="37" t="s">
        <v>102</v>
      </c>
      <c r="K15" s="38" t="s">
        <v>103</v>
      </c>
      <c r="L15" s="37" t="s">
        <v>104</v>
      </c>
      <c r="M15" s="23">
        <v>240</v>
      </c>
      <c r="N15" s="37" t="s">
        <v>105</v>
      </c>
      <c r="O15" s="24"/>
      <c r="P15" s="34"/>
      <c r="Q15" s="28">
        <f t="shared" si="0"/>
        <v>0</v>
      </c>
      <c r="R15" s="28">
        <f>P7*O7</f>
        <v>0</v>
      </c>
      <c r="S15" s="29"/>
    </row>
    <row r="16" s="2" customFormat="1" ht="20.1" customHeight="1" spans="1:19">
      <c r="A16" s="21" t="s">
        <v>106</v>
      </c>
      <c r="B16" s="22" t="s">
        <v>107</v>
      </c>
      <c r="C16" s="22" t="s">
        <v>26</v>
      </c>
      <c r="D16" s="22" t="s">
        <v>108</v>
      </c>
      <c r="E16" s="23">
        <v>14</v>
      </c>
      <c r="F16" s="22" t="s">
        <v>61</v>
      </c>
      <c r="G16" s="24"/>
      <c r="H16" s="39"/>
      <c r="I16" s="22" t="s">
        <v>109</v>
      </c>
      <c r="J16" s="37" t="s">
        <v>110</v>
      </c>
      <c r="K16" s="37" t="s">
        <v>111</v>
      </c>
      <c r="L16" s="37" t="s">
        <v>112</v>
      </c>
      <c r="M16" s="23">
        <v>190</v>
      </c>
      <c r="N16" s="37" t="s">
        <v>105</v>
      </c>
      <c r="O16" s="24"/>
      <c r="P16" s="27">
        <v>132</v>
      </c>
      <c r="Q16" s="28">
        <f t="shared" si="0"/>
        <v>0</v>
      </c>
      <c r="R16" s="28">
        <f>P8*O8</f>
        <v>0</v>
      </c>
      <c r="S16" s="29"/>
    </row>
    <row r="17" s="2" customFormat="1" ht="20.1" customHeight="1" spans="1:19">
      <c r="A17" s="21" t="s">
        <v>113</v>
      </c>
      <c r="B17" s="22" t="s">
        <v>114</v>
      </c>
      <c r="C17" s="22" t="s">
        <v>115</v>
      </c>
      <c r="D17" s="22" t="s">
        <v>116</v>
      </c>
      <c r="E17" s="23">
        <v>12</v>
      </c>
      <c r="F17" s="22" t="s">
        <v>61</v>
      </c>
      <c r="G17" s="24"/>
      <c r="H17" s="25">
        <v>207</v>
      </c>
      <c r="I17" s="22" t="s">
        <v>117</v>
      </c>
      <c r="J17" s="37" t="s">
        <v>118</v>
      </c>
      <c r="K17" s="37" t="s">
        <v>64</v>
      </c>
      <c r="L17" s="37" t="s">
        <v>119</v>
      </c>
      <c r="M17" s="23">
        <v>130</v>
      </c>
      <c r="N17" s="37" t="s">
        <v>14</v>
      </c>
      <c r="O17" s="24"/>
      <c r="P17" s="40"/>
      <c r="Q17" s="28">
        <f t="shared" si="0"/>
        <v>0</v>
      </c>
      <c r="R17" s="28" t="e">
        <f>#REF!*#REF!</f>
        <v>#REF!</v>
      </c>
      <c r="S17" s="29"/>
    </row>
    <row r="18" s="2" customFormat="1" ht="20.1" customHeight="1" spans="1:19">
      <c r="A18" s="21" t="s">
        <v>120</v>
      </c>
      <c r="B18" s="22" t="s">
        <v>121</v>
      </c>
      <c r="C18" s="22" t="s">
        <v>122</v>
      </c>
      <c r="D18" s="22" t="s">
        <v>123</v>
      </c>
      <c r="E18" s="23">
        <v>35</v>
      </c>
      <c r="F18" s="22" t="s">
        <v>61</v>
      </c>
      <c r="G18" s="24"/>
      <c r="H18" s="25">
        <v>11</v>
      </c>
      <c r="I18" s="22" t="s">
        <v>124</v>
      </c>
      <c r="J18" s="37" t="s">
        <v>125</v>
      </c>
      <c r="K18" s="37" t="s">
        <v>126</v>
      </c>
      <c r="L18" s="37" t="s">
        <v>127</v>
      </c>
      <c r="M18" s="23">
        <v>245</v>
      </c>
      <c r="N18" s="41" t="s">
        <v>23</v>
      </c>
      <c r="O18" s="24"/>
      <c r="P18" s="27">
        <v>107</v>
      </c>
      <c r="Q18" s="28">
        <f t="shared" si="0"/>
        <v>0</v>
      </c>
      <c r="R18" s="28">
        <f>P9*O9</f>
        <v>0</v>
      </c>
      <c r="S18" s="29"/>
    </row>
    <row r="19" s="2" customFormat="1" ht="20.1" customHeight="1" spans="1:19">
      <c r="A19" s="21" t="s">
        <v>128</v>
      </c>
      <c r="B19" s="42" t="s">
        <v>129</v>
      </c>
      <c r="C19" s="22" t="s">
        <v>26</v>
      </c>
      <c r="D19" s="42" t="s">
        <v>130</v>
      </c>
      <c r="E19" s="23">
        <v>14</v>
      </c>
      <c r="F19" s="42" t="s">
        <v>27</v>
      </c>
      <c r="G19" s="24"/>
      <c r="H19" s="33">
        <v>15</v>
      </c>
      <c r="I19" s="22" t="s">
        <v>131</v>
      </c>
      <c r="J19" s="43" t="s">
        <v>132</v>
      </c>
      <c r="K19" s="43" t="s">
        <v>133</v>
      </c>
      <c r="L19" s="43" t="s">
        <v>134</v>
      </c>
      <c r="M19" s="23">
        <v>18</v>
      </c>
      <c r="N19" s="41" t="s">
        <v>61</v>
      </c>
      <c r="O19" s="24"/>
      <c r="P19" s="40"/>
      <c r="Q19" s="28">
        <f t="shared" si="0"/>
        <v>0</v>
      </c>
      <c r="R19" s="28">
        <f>P10*O10</f>
        <v>0</v>
      </c>
      <c r="S19" s="29"/>
    </row>
    <row r="20" s="2" customFormat="1" ht="20.1" customHeight="1" spans="1:19">
      <c r="A20" s="21" t="s">
        <v>135</v>
      </c>
      <c r="B20" s="22" t="s">
        <v>136</v>
      </c>
      <c r="C20" s="22" t="s">
        <v>26</v>
      </c>
      <c r="D20" s="22" t="s">
        <v>130</v>
      </c>
      <c r="E20" s="23">
        <v>58</v>
      </c>
      <c r="F20" s="42" t="s">
        <v>27</v>
      </c>
      <c r="G20" s="24"/>
      <c r="H20" s="33">
        <v>14</v>
      </c>
      <c r="I20" s="22" t="s">
        <v>137</v>
      </c>
      <c r="J20" s="43" t="s">
        <v>138</v>
      </c>
      <c r="K20" s="43" t="s">
        <v>64</v>
      </c>
      <c r="L20" s="44" t="s">
        <v>139</v>
      </c>
      <c r="M20" s="23">
        <v>160</v>
      </c>
      <c r="N20" s="41" t="s">
        <v>14</v>
      </c>
      <c r="O20" s="24"/>
      <c r="P20" s="40"/>
      <c r="Q20" s="28">
        <f t="shared" si="0"/>
        <v>0</v>
      </c>
      <c r="R20" s="28">
        <f>P11*O11</f>
        <v>0</v>
      </c>
      <c r="S20" s="29"/>
    </row>
    <row r="21" s="2" customFormat="1" ht="20.1" customHeight="1" spans="1:19">
      <c r="A21" s="21" t="s">
        <v>140</v>
      </c>
      <c r="B21" s="22" t="s">
        <v>141</v>
      </c>
      <c r="C21" s="22" t="s">
        <v>142</v>
      </c>
      <c r="D21" s="22" t="s">
        <v>143</v>
      </c>
      <c r="E21" s="23">
        <v>19.3</v>
      </c>
      <c r="F21" s="42" t="s">
        <v>27</v>
      </c>
      <c r="G21" s="24"/>
      <c r="H21" s="25">
        <v>452</v>
      </c>
      <c r="I21" s="22" t="s">
        <v>144</v>
      </c>
      <c r="J21" s="43" t="s">
        <v>145</v>
      </c>
      <c r="K21" s="43" t="s">
        <v>146</v>
      </c>
      <c r="L21" s="43" t="s">
        <v>147</v>
      </c>
      <c r="M21" s="23">
        <v>32.05</v>
      </c>
      <c r="N21" s="41" t="s">
        <v>61</v>
      </c>
      <c r="O21" s="24"/>
      <c r="P21" s="34">
        <v>2</v>
      </c>
      <c r="Q21" s="28">
        <f t="shared" si="0"/>
        <v>0</v>
      </c>
      <c r="R21" s="28">
        <f>P12*O12</f>
        <v>0</v>
      </c>
      <c r="S21" s="29"/>
    </row>
    <row r="22" s="2" customFormat="1" ht="20.1" customHeight="1" spans="1:19">
      <c r="A22" s="21" t="s">
        <v>148</v>
      </c>
      <c r="B22" s="22" t="s">
        <v>149</v>
      </c>
      <c r="C22" s="22" t="s">
        <v>150</v>
      </c>
      <c r="D22" s="22" t="s">
        <v>151</v>
      </c>
      <c r="E22" s="23">
        <v>356</v>
      </c>
      <c r="F22" s="22" t="s">
        <v>35</v>
      </c>
      <c r="G22" s="24"/>
      <c r="H22" s="25">
        <v>152</v>
      </c>
      <c r="I22" s="22" t="s">
        <v>152</v>
      </c>
      <c r="J22" s="43" t="s">
        <v>153</v>
      </c>
      <c r="K22" s="43" t="s">
        <v>154</v>
      </c>
      <c r="L22" s="43" t="s">
        <v>13</v>
      </c>
      <c r="M22" s="23">
        <v>12.144</v>
      </c>
      <c r="N22" s="41" t="s">
        <v>14</v>
      </c>
      <c r="O22" s="24"/>
      <c r="P22" s="34">
        <v>161</v>
      </c>
      <c r="Q22" s="28">
        <f t="shared" si="0"/>
        <v>0</v>
      </c>
      <c r="R22" s="28">
        <f>P13*O13</f>
        <v>0</v>
      </c>
      <c r="S22" s="29"/>
    </row>
    <row r="23" s="2" customFormat="1" ht="20.1" customHeight="1" spans="1:19">
      <c r="A23" s="21" t="s">
        <v>155</v>
      </c>
      <c r="B23" s="22" t="s">
        <v>156</v>
      </c>
      <c r="C23" s="22" t="s">
        <v>75</v>
      </c>
      <c r="D23" s="22" t="s">
        <v>157</v>
      </c>
      <c r="E23" s="23">
        <v>147.5</v>
      </c>
      <c r="F23" s="22" t="s">
        <v>35</v>
      </c>
      <c r="G23" s="24"/>
      <c r="H23" s="25">
        <v>48</v>
      </c>
      <c r="I23" s="22" t="s">
        <v>158</v>
      </c>
      <c r="J23" s="43" t="s">
        <v>159</v>
      </c>
      <c r="K23" s="43" t="s">
        <v>160</v>
      </c>
      <c r="L23" s="43" t="s">
        <v>161</v>
      </c>
      <c r="M23" s="23">
        <v>34.2</v>
      </c>
      <c r="N23" s="41" t="s">
        <v>14</v>
      </c>
      <c r="O23" s="24"/>
      <c r="P23" s="45">
        <v>2</v>
      </c>
      <c r="Q23" s="28" t="e">
        <f>#REF!*#REF!</f>
        <v>#REF!</v>
      </c>
      <c r="R23" s="28">
        <f>P14*O14</f>
        <v>0</v>
      </c>
    </row>
    <row r="24" s="2" customFormat="1" ht="20.1" customHeight="1" spans="1:19">
      <c r="A24" s="21" t="s">
        <v>162</v>
      </c>
      <c r="B24" s="22" t="s">
        <v>163</v>
      </c>
      <c r="C24" s="22" t="s">
        <v>75</v>
      </c>
      <c r="D24" s="22" t="s">
        <v>164</v>
      </c>
      <c r="E24" s="23">
        <v>147.5</v>
      </c>
      <c r="F24" s="22" t="s">
        <v>35</v>
      </c>
      <c r="G24" s="24"/>
      <c r="H24" s="25">
        <v>71</v>
      </c>
      <c r="I24" s="22" t="s">
        <v>165</v>
      </c>
      <c r="J24" s="43" t="s">
        <v>166</v>
      </c>
      <c r="K24" s="43" t="s">
        <v>167</v>
      </c>
      <c r="L24" s="43" t="s">
        <v>168</v>
      </c>
      <c r="M24" s="23">
        <v>608</v>
      </c>
      <c r="N24" s="41" t="s">
        <v>66</v>
      </c>
      <c r="O24" s="46"/>
      <c r="P24" s="45"/>
      <c r="Q24" s="28">
        <f t="shared" ref="Q24:Q30" si="1">H23*G23</f>
        <v>0</v>
      </c>
      <c r="R24" s="28">
        <f t="shared" ref="R6:R44" si="2">P29*O29</f>
        <v>0</v>
      </c>
    </row>
    <row r="25" s="2" customFormat="1" ht="20.1" customHeight="1" spans="1:19">
      <c r="A25" s="21" t="s">
        <v>169</v>
      </c>
      <c r="B25" s="22" t="s">
        <v>170</v>
      </c>
      <c r="C25" s="35" t="s">
        <v>171</v>
      </c>
      <c r="D25" s="22" t="s">
        <v>172</v>
      </c>
      <c r="E25" s="23">
        <v>97</v>
      </c>
      <c r="F25" s="22" t="s">
        <v>173</v>
      </c>
      <c r="G25" s="24"/>
      <c r="H25" s="25">
        <v>2</v>
      </c>
      <c r="I25" s="22" t="s">
        <v>174</v>
      </c>
      <c r="J25" s="43" t="s">
        <v>175</v>
      </c>
      <c r="K25" s="43" t="s">
        <v>176</v>
      </c>
      <c r="L25" s="43" t="s">
        <v>177</v>
      </c>
      <c r="M25" s="23">
        <v>42.65</v>
      </c>
      <c r="N25" s="41" t="s">
        <v>14</v>
      </c>
      <c r="O25" s="24"/>
      <c r="P25" s="45">
        <v>36</v>
      </c>
      <c r="Q25" s="28">
        <f t="shared" si="1"/>
        <v>0</v>
      </c>
      <c r="R25" s="28">
        <f t="shared" si="2"/>
        <v>0</v>
      </c>
    </row>
    <row r="26" s="2" customFormat="1" ht="20.1" customHeight="1" spans="1:19">
      <c r="A26" s="21" t="s">
        <v>178</v>
      </c>
      <c r="B26" s="22" t="s">
        <v>179</v>
      </c>
      <c r="C26" s="35" t="s">
        <v>171</v>
      </c>
      <c r="D26" s="22" t="s">
        <v>180</v>
      </c>
      <c r="E26" s="23">
        <v>95</v>
      </c>
      <c r="F26" s="22" t="s">
        <v>23</v>
      </c>
      <c r="G26" s="24"/>
      <c r="H26" s="25">
        <v>39</v>
      </c>
      <c r="I26" s="22" t="s">
        <v>181</v>
      </c>
      <c r="J26" s="43" t="s">
        <v>182</v>
      </c>
      <c r="K26" s="43" t="s">
        <v>183</v>
      </c>
      <c r="L26" s="43" t="s">
        <v>184</v>
      </c>
      <c r="M26" s="23">
        <v>11.25</v>
      </c>
      <c r="N26" s="41" t="s">
        <v>14</v>
      </c>
      <c r="O26" s="24"/>
      <c r="P26" s="45"/>
      <c r="Q26" s="28">
        <f t="shared" si="1"/>
        <v>0</v>
      </c>
      <c r="R26" s="28">
        <f t="shared" si="2"/>
        <v>0</v>
      </c>
    </row>
    <row r="27" s="3" customFormat="1" ht="20.1" customHeight="1" spans="1:19">
      <c r="A27" s="21" t="s">
        <v>185</v>
      </c>
      <c r="B27" s="22" t="s">
        <v>186</v>
      </c>
      <c r="C27" s="47" t="s">
        <v>187</v>
      </c>
      <c r="D27" s="22" t="s">
        <v>188</v>
      </c>
      <c r="E27" s="23">
        <v>100</v>
      </c>
      <c r="F27" s="22" t="s">
        <v>23</v>
      </c>
      <c r="G27" s="24"/>
      <c r="H27" s="25">
        <v>36</v>
      </c>
      <c r="I27" s="22" t="s">
        <v>189</v>
      </c>
      <c r="J27" s="43" t="s">
        <v>190</v>
      </c>
      <c r="K27" s="43" t="s">
        <v>191</v>
      </c>
      <c r="L27" s="43" t="s">
        <v>85</v>
      </c>
      <c r="M27" s="23">
        <v>25.5333333333333</v>
      </c>
      <c r="N27" s="41" t="s">
        <v>14</v>
      </c>
      <c r="O27" s="24"/>
      <c r="P27" s="45"/>
      <c r="Q27" s="28">
        <f t="shared" si="1"/>
        <v>0</v>
      </c>
      <c r="R27" s="28">
        <f t="shared" si="2"/>
        <v>0</v>
      </c>
    </row>
    <row r="28" s="3" customFormat="1" ht="20.1" customHeight="1" spans="1:19">
      <c r="A28" s="21" t="s">
        <v>192</v>
      </c>
      <c r="B28" s="22" t="s">
        <v>193</v>
      </c>
      <c r="C28" s="22" t="s">
        <v>194</v>
      </c>
      <c r="D28" s="22"/>
      <c r="E28" s="23">
        <v>11.5</v>
      </c>
      <c r="F28" s="22" t="s">
        <v>27</v>
      </c>
      <c r="G28" s="24"/>
      <c r="H28" s="33">
        <v>41</v>
      </c>
      <c r="I28" s="22" t="s">
        <v>195</v>
      </c>
      <c r="J28" s="43" t="s">
        <v>196</v>
      </c>
      <c r="K28" s="43" t="s">
        <v>197</v>
      </c>
      <c r="L28" s="43" t="s">
        <v>85</v>
      </c>
      <c r="M28" s="23">
        <v>20.7266666666667</v>
      </c>
      <c r="N28" s="41" t="s">
        <v>14</v>
      </c>
      <c r="O28" s="24"/>
      <c r="P28" s="45"/>
      <c r="Q28" s="28">
        <f t="shared" si="1"/>
        <v>0</v>
      </c>
      <c r="R28" s="28">
        <f>P15*O15</f>
        <v>0</v>
      </c>
    </row>
    <row r="29" s="3" customFormat="1" ht="20.1" customHeight="1" spans="1:19">
      <c r="A29" s="21" t="s">
        <v>198</v>
      </c>
      <c r="B29" s="26" t="s">
        <v>199</v>
      </c>
      <c r="C29" s="35" t="s">
        <v>171</v>
      </c>
      <c r="D29" s="22" t="s">
        <v>200</v>
      </c>
      <c r="E29" s="23">
        <v>36</v>
      </c>
      <c r="F29" s="22" t="s">
        <v>14</v>
      </c>
      <c r="G29" s="24"/>
      <c r="H29" s="25">
        <v>900</v>
      </c>
      <c r="I29" s="22" t="s">
        <v>201</v>
      </c>
      <c r="J29" s="43" t="s">
        <v>202</v>
      </c>
      <c r="K29" s="43" t="s">
        <v>191</v>
      </c>
      <c r="L29" s="43" t="s">
        <v>85</v>
      </c>
      <c r="M29" s="23">
        <v>26</v>
      </c>
      <c r="N29" s="41" t="s">
        <v>14</v>
      </c>
      <c r="O29" s="24"/>
      <c r="P29" s="45"/>
      <c r="Q29" s="28">
        <f t="shared" si="1"/>
        <v>0</v>
      </c>
      <c r="R29" s="28">
        <f>P16*O16</f>
        <v>0</v>
      </c>
    </row>
    <row r="30" s="3" customFormat="1" ht="20.1" customHeight="1" spans="1:19">
      <c r="A30" s="48" t="s">
        <v>203</v>
      </c>
      <c r="B30" s="49" t="s">
        <v>204</v>
      </c>
      <c r="C30" s="50" t="s">
        <v>205</v>
      </c>
      <c r="D30" s="50" t="s">
        <v>206</v>
      </c>
      <c r="E30" s="23">
        <v>63</v>
      </c>
      <c r="F30" s="50" t="s">
        <v>61</v>
      </c>
      <c r="G30" s="24"/>
      <c r="H30" s="25">
        <v>137</v>
      </c>
      <c r="I30" s="22" t="s">
        <v>207</v>
      </c>
      <c r="J30" s="43" t="s">
        <v>208</v>
      </c>
      <c r="K30" s="43" t="s">
        <v>197</v>
      </c>
      <c r="L30" s="43" t="s">
        <v>85</v>
      </c>
      <c r="M30" s="23">
        <v>42.4533333333333</v>
      </c>
      <c r="N30" s="41" t="s">
        <v>14</v>
      </c>
      <c r="O30" s="24"/>
      <c r="P30" s="45"/>
      <c r="Q30" s="28">
        <f t="shared" si="1"/>
        <v>0</v>
      </c>
      <c r="R30" s="28">
        <f>P17*O17</f>
        <v>0</v>
      </c>
    </row>
    <row r="31" s="3" customFormat="1" ht="20.1" customHeight="1" spans="1:19">
      <c r="A31" s="21" t="s">
        <v>209</v>
      </c>
      <c r="B31" s="43" t="s">
        <v>210</v>
      </c>
      <c r="C31" s="43" t="s">
        <v>211</v>
      </c>
      <c r="D31" s="43" t="s">
        <v>212</v>
      </c>
      <c r="E31" s="23">
        <v>0.72</v>
      </c>
      <c r="F31" s="41" t="s">
        <v>213</v>
      </c>
      <c r="G31" s="51"/>
      <c r="H31" s="43">
        <v>16650</v>
      </c>
      <c r="I31" s="22" t="s">
        <v>214</v>
      </c>
      <c r="J31" s="43" t="s">
        <v>215</v>
      </c>
      <c r="K31" s="43" t="s">
        <v>191</v>
      </c>
      <c r="L31" s="43" t="s">
        <v>85</v>
      </c>
      <c r="M31" s="23">
        <v>25.7</v>
      </c>
      <c r="N31" s="41" t="s">
        <v>14</v>
      </c>
      <c r="O31" s="24"/>
      <c r="P31" s="45"/>
      <c r="Q31" s="28" t="e">
        <f>#REF!*#REF!</f>
        <v>#REF!</v>
      </c>
      <c r="R31" s="28">
        <f t="shared" si="2"/>
        <v>0</v>
      </c>
    </row>
    <row r="32" s="3" customFormat="1" ht="20.1" customHeight="1" spans="1:19">
      <c r="A32" s="21" t="s">
        <v>216</v>
      </c>
      <c r="B32" s="26" t="s">
        <v>217</v>
      </c>
      <c r="C32" s="22" t="s">
        <v>218</v>
      </c>
      <c r="D32" s="22" t="s">
        <v>219</v>
      </c>
      <c r="E32" s="23">
        <v>60</v>
      </c>
      <c r="F32" s="22" t="s">
        <v>23</v>
      </c>
      <c r="G32" s="24"/>
      <c r="H32" s="25">
        <v>4</v>
      </c>
      <c r="I32" s="22" t="s">
        <v>220</v>
      </c>
      <c r="J32" s="43" t="s">
        <v>221</v>
      </c>
      <c r="K32" s="43" t="s">
        <v>197</v>
      </c>
      <c r="L32" s="43" t="s">
        <v>85</v>
      </c>
      <c r="M32" s="23">
        <v>25.1666666666667</v>
      </c>
      <c r="N32" s="41" t="s">
        <v>14</v>
      </c>
      <c r="O32" s="24"/>
      <c r="P32" s="45"/>
      <c r="Q32" s="28" t="e">
        <f>#REF!*#REF!</f>
        <v>#REF!</v>
      </c>
      <c r="R32" s="28">
        <f t="shared" si="2"/>
        <v>0</v>
      </c>
    </row>
    <row r="33" s="3" customFormat="1" ht="20.1" customHeight="1" spans="1:19">
      <c r="A33" s="21" t="s">
        <v>222</v>
      </c>
      <c r="B33" s="26" t="s">
        <v>223</v>
      </c>
      <c r="C33" s="22" t="s">
        <v>224</v>
      </c>
      <c r="D33" s="22" t="s">
        <v>225</v>
      </c>
      <c r="E33" s="23">
        <v>28</v>
      </c>
      <c r="F33" s="22" t="s">
        <v>173</v>
      </c>
      <c r="G33" s="24"/>
      <c r="H33" s="25"/>
      <c r="I33" s="22" t="s">
        <v>226</v>
      </c>
      <c r="J33" s="43" t="s">
        <v>227</v>
      </c>
      <c r="K33" s="43" t="s">
        <v>191</v>
      </c>
      <c r="L33" s="43" t="s">
        <v>85</v>
      </c>
      <c r="M33" s="23">
        <v>51.85</v>
      </c>
      <c r="N33" s="41" t="s">
        <v>14</v>
      </c>
      <c r="O33" s="24"/>
      <c r="P33" s="45"/>
      <c r="Q33" s="28">
        <f>H30*G30</f>
        <v>0</v>
      </c>
      <c r="R33" s="28">
        <f t="shared" si="2"/>
        <v>0</v>
      </c>
    </row>
    <row r="34" s="3" customFormat="1" ht="20.1" customHeight="1" spans="1:19">
      <c r="A34" s="21" t="s">
        <v>228</v>
      </c>
      <c r="B34" s="43" t="s">
        <v>229</v>
      </c>
      <c r="C34" s="43" t="s">
        <v>230</v>
      </c>
      <c r="D34" s="43" t="s">
        <v>231</v>
      </c>
      <c r="E34" s="23">
        <v>19</v>
      </c>
      <c r="F34" s="41" t="s">
        <v>77</v>
      </c>
      <c r="G34" s="24"/>
      <c r="H34" s="43"/>
      <c r="I34" s="22" t="s">
        <v>232</v>
      </c>
      <c r="J34" s="43" t="s">
        <v>233</v>
      </c>
      <c r="K34" s="43" t="s">
        <v>191</v>
      </c>
      <c r="L34" s="43" t="s">
        <v>85</v>
      </c>
      <c r="M34" s="23">
        <v>34.9233333333333</v>
      </c>
      <c r="N34" s="41" t="s">
        <v>14</v>
      </c>
      <c r="O34" s="24"/>
      <c r="P34" s="45"/>
      <c r="Q34" s="28">
        <f>H31*G31</f>
        <v>0</v>
      </c>
      <c r="R34" s="28">
        <f>P18*O18</f>
        <v>0</v>
      </c>
    </row>
    <row r="35" s="3" customFormat="1" ht="20.1" customHeight="1" spans="1:19">
      <c r="A35" s="21" t="s">
        <v>234</v>
      </c>
      <c r="B35" s="26" t="s">
        <v>235</v>
      </c>
      <c r="C35" s="22" t="s">
        <v>80</v>
      </c>
      <c r="D35" s="22" t="s">
        <v>236</v>
      </c>
      <c r="E35" s="52">
        <v>152</v>
      </c>
      <c r="F35" s="22" t="s">
        <v>14</v>
      </c>
      <c r="G35" s="24"/>
      <c r="H35" s="25">
        <v>770</v>
      </c>
      <c r="I35" s="22" t="s">
        <v>237</v>
      </c>
      <c r="J35" s="43" t="s">
        <v>238</v>
      </c>
      <c r="K35" s="43" t="s">
        <v>239</v>
      </c>
      <c r="L35" s="43" t="s">
        <v>240</v>
      </c>
      <c r="M35" s="23">
        <v>19.2333333333333</v>
      </c>
      <c r="N35" s="41" t="s">
        <v>14</v>
      </c>
      <c r="O35" s="24"/>
      <c r="P35" s="45"/>
      <c r="Q35" s="28" t="e">
        <f>#REF!*#REF!</f>
        <v>#REF!</v>
      </c>
      <c r="R35" s="28">
        <f>P19*O19</f>
        <v>0</v>
      </c>
    </row>
    <row r="36" s="3" customFormat="1" ht="20.1" customHeight="1" spans="1:19">
      <c r="A36" s="21" t="s">
        <v>241</v>
      </c>
      <c r="B36" s="26" t="s">
        <v>242</v>
      </c>
      <c r="C36" s="22" t="s">
        <v>243</v>
      </c>
      <c r="D36" s="22" t="s">
        <v>244</v>
      </c>
      <c r="E36" s="52">
        <v>15.5</v>
      </c>
      <c r="F36" s="50" t="s">
        <v>40</v>
      </c>
      <c r="G36" s="24"/>
      <c r="H36" s="53">
        <v>38</v>
      </c>
      <c r="I36" s="22" t="s">
        <v>245</v>
      </c>
      <c r="J36" s="43" t="s">
        <v>246</v>
      </c>
      <c r="K36" s="43" t="s">
        <v>247</v>
      </c>
      <c r="L36" s="43"/>
      <c r="M36" s="23">
        <v>20.8333333333333</v>
      </c>
      <c r="N36" s="41" t="s">
        <v>27</v>
      </c>
      <c r="O36" s="24"/>
      <c r="P36" s="45"/>
      <c r="Q36" s="28">
        <f>H32*G32</f>
        <v>0</v>
      </c>
      <c r="R36" s="28">
        <f>P20*O20</f>
        <v>0</v>
      </c>
    </row>
    <row r="37" s="3" customFormat="1" ht="20.1" customHeight="1" spans="1:19">
      <c r="A37" s="21" t="s">
        <v>248</v>
      </c>
      <c r="B37" s="26" t="s">
        <v>249</v>
      </c>
      <c r="C37" s="22" t="s">
        <v>250</v>
      </c>
      <c r="D37" s="22" t="s">
        <v>251</v>
      </c>
      <c r="E37" s="23">
        <v>355</v>
      </c>
      <c r="F37" s="22" t="s">
        <v>23</v>
      </c>
      <c r="G37" s="24"/>
      <c r="H37" s="54">
        <v>30</v>
      </c>
      <c r="I37" s="22" t="s">
        <v>252</v>
      </c>
      <c r="J37" s="43" t="s">
        <v>253</v>
      </c>
      <c r="K37" s="43" t="s">
        <v>26</v>
      </c>
      <c r="L37" s="43"/>
      <c r="M37" s="23">
        <v>20.8</v>
      </c>
      <c r="N37" s="41" t="s">
        <v>27</v>
      </c>
      <c r="O37" s="24"/>
      <c r="P37" s="45"/>
      <c r="Q37" s="28">
        <f>H33*G33</f>
        <v>0</v>
      </c>
      <c r="R37" s="28" t="e">
        <f>#REF!*#REF!</f>
        <v>#REF!</v>
      </c>
    </row>
    <row r="38" s="3" customFormat="1" ht="20.1" customHeight="1" spans="1:19">
      <c r="A38" s="21" t="s">
        <v>254</v>
      </c>
      <c r="B38" s="26" t="s">
        <v>255</v>
      </c>
      <c r="C38" s="55" t="s">
        <v>256</v>
      </c>
      <c r="D38" s="55" t="s">
        <v>257</v>
      </c>
      <c r="E38" s="23">
        <v>75</v>
      </c>
      <c r="F38" s="22" t="s">
        <v>14</v>
      </c>
      <c r="G38" s="24"/>
      <c r="H38" s="54">
        <v>693</v>
      </c>
      <c r="I38" s="22" t="s">
        <v>258</v>
      </c>
      <c r="J38" s="43" t="s">
        <v>259</v>
      </c>
      <c r="K38" s="43" t="s">
        <v>26</v>
      </c>
      <c r="L38" s="43"/>
      <c r="M38" s="23">
        <v>20.1666666666667</v>
      </c>
      <c r="N38" s="41" t="s">
        <v>27</v>
      </c>
      <c r="O38" s="24"/>
      <c r="P38" s="45"/>
      <c r="Q38" s="28">
        <f>H34*G34</f>
        <v>0</v>
      </c>
      <c r="R38" s="28" t="e">
        <f>#REF!*#REF!</f>
        <v>#REF!</v>
      </c>
    </row>
    <row r="39" s="3" customFormat="1" ht="20.1" customHeight="1" spans="1:19">
      <c r="A39" s="21" t="s">
        <v>260</v>
      </c>
      <c r="B39" s="26" t="s">
        <v>215</v>
      </c>
      <c r="C39" s="22" t="s">
        <v>261</v>
      </c>
      <c r="D39" s="22" t="s">
        <v>257</v>
      </c>
      <c r="E39" s="23">
        <v>84.5</v>
      </c>
      <c r="F39" s="22" t="s">
        <v>14</v>
      </c>
      <c r="G39" s="24"/>
      <c r="H39" s="54">
        <v>2</v>
      </c>
      <c r="I39" s="56"/>
      <c r="J39" s="56"/>
      <c r="K39" s="56"/>
      <c r="L39" s="56"/>
      <c r="M39" s="56"/>
      <c r="N39" s="56"/>
      <c r="O39" s="56"/>
      <c r="P39" s="57"/>
      <c r="Q39" s="28">
        <f>H35*G35</f>
        <v>0</v>
      </c>
      <c r="R39" s="28" t="e">
        <f>#REF!*#REF!</f>
        <v>#REF!</v>
      </c>
    </row>
    <row r="40" s="1" customFormat="1" ht="20.1" customHeight="1" spans="1:19">
      <c r="A40" s="58"/>
      <c r="B40" s="59"/>
      <c r="C40" s="59"/>
      <c r="D40" s="59"/>
      <c r="E40" s="59"/>
      <c r="F40" s="59"/>
      <c r="G40" s="59"/>
      <c r="H40" s="59"/>
      <c r="I40" s="60" t="s">
        <v>262</v>
      </c>
      <c r="J40" s="61"/>
      <c r="K40" s="62"/>
      <c r="L40" s="62"/>
      <c r="M40" s="62"/>
      <c r="N40" s="62"/>
      <c r="O40" s="62"/>
      <c r="P40" s="63"/>
      <c r="Q40" s="64"/>
      <c r="R40" s="64"/>
      <c r="S40" s="64"/>
    </row>
    <row r="41" s="4" customFormat="1" ht="20.1" customHeight="1" spans="1:19">
      <c r="A41" s="65" t="s">
        <v>263</v>
      </c>
      <c r="B41" s="66"/>
      <c r="C41" s="66"/>
      <c r="D41" s="66"/>
      <c r="E41" s="66"/>
      <c r="F41" s="66"/>
      <c r="G41" s="66"/>
      <c r="H41" s="66"/>
      <c r="I41" s="67" t="s">
        <v>264</v>
      </c>
      <c r="J41" s="68"/>
      <c r="K41" s="68"/>
      <c r="L41" s="68"/>
      <c r="M41" s="68"/>
      <c r="N41" s="69"/>
      <c r="O41" s="68"/>
      <c r="P41" s="70"/>
    </row>
    <row r="42" s="4" customFormat="1" ht="20.1" customHeight="1" spans="1:19">
      <c r="A42" s="71"/>
      <c r="B42" s="66"/>
      <c r="C42" s="66"/>
      <c r="D42" s="66"/>
      <c r="E42" s="66"/>
      <c r="F42" s="66"/>
      <c r="G42" s="66"/>
      <c r="H42" s="66"/>
      <c r="I42" s="72" t="s">
        <v>265</v>
      </c>
      <c r="J42" s="73"/>
      <c r="K42" s="73" t="s">
        <v>266</v>
      </c>
      <c r="L42" s="73"/>
      <c r="M42" s="74"/>
      <c r="N42" s="75" t="s">
        <v>267</v>
      </c>
      <c r="O42" s="75"/>
      <c r="P42" s="76"/>
    </row>
    <row r="43" s="4" customFormat="1" ht="20.1" customHeight="1" spans="1:19">
      <c r="A43" s="71"/>
      <c r="B43" s="66"/>
      <c r="C43" s="66"/>
      <c r="D43" s="66"/>
      <c r="E43" s="66"/>
      <c r="F43" s="66"/>
      <c r="G43" s="66"/>
      <c r="H43" s="66"/>
      <c r="I43" s="72" t="s">
        <v>268</v>
      </c>
      <c r="J43" s="73"/>
      <c r="K43" s="73" t="s">
        <v>269</v>
      </c>
      <c r="L43" s="73"/>
      <c r="M43" s="74"/>
      <c r="N43" s="75" t="s">
        <v>270</v>
      </c>
      <c r="O43" s="75"/>
      <c r="P43" s="76"/>
    </row>
    <row r="44" s="4" customFormat="1" ht="20.1" customHeight="1" spans="1:19">
      <c r="A44" s="77"/>
      <c r="B44" s="78"/>
      <c r="C44" s="78"/>
      <c r="D44" s="78"/>
      <c r="E44" s="78"/>
      <c r="F44" s="78"/>
      <c r="G44" s="78"/>
      <c r="H44" s="78"/>
      <c r="I44" s="79" t="s">
        <v>271</v>
      </c>
      <c r="J44" s="80"/>
      <c r="K44" s="80"/>
      <c r="L44" s="80"/>
      <c r="M44" s="80"/>
      <c r="N44" s="81" t="s">
        <v>272</v>
      </c>
      <c r="O44" s="81"/>
      <c r="P44" s="82"/>
    </row>
    <row r="45" ht="24" customHeight="1" spans="1:19">
      <c r="A45" s="83" t="s">
        <v>273</v>
      </c>
      <c r="B45" s="84" t="s">
        <v>274</v>
      </c>
      <c r="C45" s="85"/>
      <c r="D45" s="86"/>
      <c r="E45" s="86"/>
      <c r="F45" s="86"/>
      <c r="G45" s="86"/>
      <c r="H45" s="86"/>
      <c r="I45" s="87" t="s">
        <v>275</v>
      </c>
      <c r="J45" s="87"/>
      <c r="K45" s="88"/>
      <c r="L45" s="85" t="s">
        <v>276</v>
      </c>
      <c r="M45" s="88"/>
      <c r="N45" s="89"/>
      <c r="O45" s="85"/>
      <c r="P45" s="90"/>
    </row>
    <row r="46" ht="23.1" customHeight="1" spans="1:19">
      <c r="A46" s="91"/>
      <c r="B46" s="92" t="s">
        <v>277</v>
      </c>
      <c r="C46" s="93"/>
      <c r="D46" s="94"/>
      <c r="E46" s="94"/>
      <c r="F46" s="94"/>
      <c r="G46" s="94"/>
      <c r="H46" s="94"/>
      <c r="I46" s="93" t="s">
        <v>278</v>
      </c>
      <c r="J46" s="93"/>
      <c r="L46" s="93" t="s">
        <v>279</v>
      </c>
      <c r="N46" s="95"/>
      <c r="O46" s="93"/>
      <c r="P46" s="96"/>
    </row>
    <row r="47" ht="21.95" customHeight="1" spans="1:19">
      <c r="A47" s="97"/>
      <c r="B47" s="98" t="s">
        <v>280</v>
      </c>
      <c r="C47" s="99"/>
      <c r="D47" s="100"/>
      <c r="E47" s="100"/>
      <c r="F47" s="100"/>
      <c r="G47" s="100"/>
      <c r="H47" s="100"/>
      <c r="I47" s="101"/>
      <c r="J47" s="102"/>
      <c r="K47" s="103"/>
      <c r="L47" s="101" t="s">
        <v>281</v>
      </c>
      <c r="M47" s="103"/>
      <c r="N47" s="99"/>
      <c r="O47" s="101"/>
      <c r="P47" s="104"/>
    </row>
    <row r="48" ht="20.1" customHeight="1" spans="1:19">
      <c r="C48" s="5"/>
      <c r="D48" s="5"/>
      <c r="E48" s="5"/>
      <c r="F48" s="5"/>
      <c r="G48" s="5"/>
      <c r="H48" s="5"/>
    </row>
    <row r="49" ht="20.1" customHeight="1" spans="3:8">
      <c r="C49" s="5"/>
      <c r="D49" s="5"/>
      <c r="E49" s="5"/>
      <c r="F49" s="5"/>
      <c r="G49" s="5"/>
      <c r="H49" s="5"/>
    </row>
    <row r="50" ht="20.1" customHeight="1" spans="3:8">
      <c r="C50" s="5"/>
      <c r="D50" s="5"/>
      <c r="E50" s="5"/>
      <c r="F50" s="5"/>
      <c r="G50" s="5"/>
      <c r="H50" s="5"/>
    </row>
    <row r="51" ht="20.1" customHeight="1" spans="3:8">
      <c r="C51" s="5"/>
      <c r="D51" s="5"/>
      <c r="E51" s="5"/>
      <c r="F51" s="5"/>
      <c r="G51" s="5"/>
      <c r="H51" s="5"/>
    </row>
    <row r="52" ht="20.1" customHeight="1" spans="3:8">
      <c r="C52" s="5"/>
      <c r="D52" s="5"/>
      <c r="E52" s="5"/>
      <c r="F52" s="5"/>
      <c r="G52" s="5"/>
      <c r="H52" s="5"/>
    </row>
    <row r="53" ht="20.1" customHeight="1" spans="3:8">
      <c r="C53" s="5"/>
      <c r="D53" s="5"/>
      <c r="E53" s="5"/>
      <c r="F53" s="5"/>
      <c r="G53" s="5"/>
      <c r="H53" s="5"/>
    </row>
    <row r="54" ht="20.1" customHeight="1" spans="3:8">
      <c r="C54" s="5"/>
      <c r="D54" s="5"/>
      <c r="E54" s="5"/>
      <c r="F54" s="5"/>
      <c r="G54" s="5"/>
      <c r="H54" s="5"/>
    </row>
    <row r="55" ht="20.1" customHeight="1" spans="3:8">
      <c r="C55" s="5"/>
      <c r="D55" s="5"/>
      <c r="E55" s="5"/>
      <c r="F55" s="5"/>
      <c r="G55" s="5"/>
      <c r="H55" s="5"/>
    </row>
    <row r="56" ht="20.1" customHeight="1"/>
    <row r="57" ht="20.1" customHeight="1"/>
    <row r="58" ht="20.1" customHeight="1"/>
    <row r="59" ht="20.1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23.1" customHeight="1"/>
    <row r="67" ht="23.1" customHeight="1"/>
    <row r="68" ht="23.1" customHeight="1"/>
    <row r="69" ht="23.1" customHeight="1"/>
  </sheetData>
  <sheetProtection algorithmName="SHA-512" hashValue="YQuYyBZKmyptISvo9tD8Ur/D0WMASYIzOddET/GkOs52B/ZOz5gBxcpyAAlobSkyZp1tc6bXVxfGbVYMvBAGeQ==" saltValue="QkkXqrsnqaLzvxTLzxCXAg==" spinCount="100000" sheet="1" selectLockedCells="1" formatCells="0" formatColumns="0" formatRows="0" objects="1"/>
  <mergeCells count="15">
    <mergeCell ref="A1:P1"/>
    <mergeCell ref="A2:H2"/>
    <mergeCell ref="A40:H40"/>
    <mergeCell ref="I40:P40"/>
    <mergeCell ref="I41:P41"/>
    <mergeCell ref="I42:J42"/>
    <mergeCell ref="K42:L42"/>
    <mergeCell ref="N42:P42"/>
    <mergeCell ref="I43:J43"/>
    <mergeCell ref="K43:L43"/>
    <mergeCell ref="N43:P43"/>
    <mergeCell ref="I44:K44"/>
    <mergeCell ref="N44:P44"/>
    <mergeCell ref="A45:A47"/>
    <mergeCell ref="A41:H44"/>
  </mergeCells>
  <printOptions horizontalCentered="1"/>
  <pageMargins left="0.118110236220472" right="0.196850393700787" top="0" bottom="0" header="0.156944444444444" footer="0.15748031496063"/>
  <pageSetup paperSize="9" scale="85" orientation="landscape"/>
  <headerFooter alignWithMargins="0">
    <oddFooter>&amp;C第&amp;P页 ， 总&amp;N页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2.西点配料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2024-06-18T02:54:00Z</cp:lastPrinted>
  <dcterms:modified xsi:type="dcterms:W3CDTF">2025-12-01T09:35:22Z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2052-12.1.0.23542</vt:lpwstr>
  </property>
  <property fmtid="{D5CDD505-2E9C-101B-9397-08002B2CF9AE}" pid="4" name="ICV">
    <vt:lpwstr>404B61234A594516876F65FD015709FB</vt:lpwstr>
  </property>
</Properties>
</file>