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10.海产品及调理品" sheetId="4" r:id="rId1"/>
  </sheets>
  <definedNames>
    <definedName name="_xlnm._FilterDatabase" localSheetId="0" hidden="1">'10.海产品及调理品'!$B$3:$H$18</definedName>
    <definedName name="_xlnm.Print_Titles" localSheetId="0">'10.海产品及调理品'!$3:$4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<sst xmlns="http://schemas.openxmlformats.org/spreadsheetml/2006/main" count="386" uniqueCount="206">
  <si>
    <t>华南农业大学饮食服务中心海产品及调理品采购报价表</t>
  </si>
  <si>
    <t>10.海产品及调理品</t>
  </si>
  <si>
    <t>编码</t>
  </si>
  <si>
    <t>名称</t>
  </si>
  <si>
    <t>规格</t>
  </si>
  <si>
    <t>成数</t>
  </si>
  <si>
    <t>国产</t>
  </si>
  <si>
    <t>采购限价</t>
  </si>
  <si>
    <t>单位</t>
  </si>
  <si>
    <t>参考用量</t>
  </si>
  <si>
    <t>配送价</t>
  </si>
  <si>
    <t>HC0001</t>
  </si>
  <si>
    <t>调味鸡丁</t>
  </si>
  <si>
    <t>国产/广东</t>
  </si>
  <si>
    <t>公斤</t>
  </si>
  <si>
    <t>HC0067</t>
  </si>
  <si>
    <t>牛肉下饭菜</t>
  </si>
  <si>
    <t>200g*25包/箱</t>
  </si>
  <si>
    <t>调顺岛</t>
  </si>
  <si>
    <t>HC0003</t>
  </si>
  <si>
    <t>香辣翅根</t>
  </si>
  <si>
    <t>国产/山东</t>
  </si>
  <si>
    <t>HC0068</t>
  </si>
  <si>
    <t>惹味二寸骨</t>
  </si>
  <si>
    <t>10kg/件</t>
  </si>
  <si>
    <t>六汇</t>
  </si>
  <si>
    <t>HC0004</t>
  </si>
  <si>
    <t>调味黑椒鸡扒</t>
  </si>
  <si>
    <t>HC0069</t>
  </si>
  <si>
    <t>土豪夹心肉</t>
  </si>
  <si>
    <t>HC0005</t>
  </si>
  <si>
    <t>调味碳烧鸭扒</t>
  </si>
  <si>
    <t>HC0070</t>
  </si>
  <si>
    <t>香葱鱼腐</t>
  </si>
  <si>
    <t>东海岛</t>
  </si>
  <si>
    <t>HC0006</t>
  </si>
  <si>
    <t>调味香口肉</t>
  </si>
  <si>
    <t>HC0071</t>
  </si>
  <si>
    <t>梅菜扣肉</t>
  </si>
  <si>
    <t>HC0007</t>
  </si>
  <si>
    <t>调味蒜香骨粒</t>
  </si>
  <si>
    <t>HC0072</t>
  </si>
  <si>
    <t>小石斑鱼</t>
  </si>
  <si>
    <t>10kg/件（100g/200g/条）</t>
  </si>
  <si>
    <t>HC0008</t>
  </si>
  <si>
    <t>调味豉汁骨</t>
  </si>
  <si>
    <t>HC0073</t>
  </si>
  <si>
    <t>原味鱼皮</t>
  </si>
  <si>
    <t>小乐Q厨</t>
  </si>
  <si>
    <t>HC0009</t>
  </si>
  <si>
    <t xml:space="preserve">去头池鱼 </t>
  </si>
  <si>
    <t>80-100g</t>
  </si>
  <si>
    <t>HC0077</t>
  </si>
  <si>
    <t>黄金鱼旦</t>
  </si>
  <si>
    <t>HC0010</t>
  </si>
  <si>
    <t xml:space="preserve">马鲛鱼 </t>
  </si>
  <si>
    <t>400-500g</t>
  </si>
  <si>
    <t>HC0078</t>
  </si>
  <si>
    <t>红三鱼丸</t>
  </si>
  <si>
    <t>HC0014</t>
  </si>
  <si>
    <t>黑鱼下巴</t>
  </si>
  <si>
    <t>HC0079</t>
  </si>
  <si>
    <t>多春鱼</t>
  </si>
  <si>
    <t>5kg/件</t>
  </si>
  <si>
    <t>冠渔</t>
  </si>
  <si>
    <t>HC0018</t>
  </si>
  <si>
    <t>原汁开花鱿鱼</t>
  </si>
  <si>
    <t>HC0080</t>
  </si>
  <si>
    <t>小熟虾</t>
  </si>
  <si>
    <t>HC0019</t>
  </si>
  <si>
    <t xml:space="preserve">青虾仁 </t>
  </si>
  <si>
    <t>71-90只</t>
  </si>
  <si>
    <t>HC0081</t>
  </si>
  <si>
    <t>猪肚</t>
  </si>
  <si>
    <t>HC0022</t>
  </si>
  <si>
    <t>调味猪肉片</t>
  </si>
  <si>
    <t>HC0082</t>
  </si>
  <si>
    <t>摩汁猪爽肉</t>
  </si>
  <si>
    <t>HC0025</t>
  </si>
  <si>
    <t>调味牛肉片</t>
  </si>
  <si>
    <t>HC0083</t>
  </si>
  <si>
    <t>调理牛肉粒</t>
  </si>
  <si>
    <t>HC0029</t>
  </si>
  <si>
    <t>去头红三鱼</t>
  </si>
  <si>
    <t>50-70g</t>
  </si>
  <si>
    <t>HC0084</t>
  </si>
  <si>
    <t>炸凤爪</t>
  </si>
  <si>
    <t>HC0031</t>
  </si>
  <si>
    <t>巴沙鱼片</t>
  </si>
  <si>
    <t>HC0085</t>
  </si>
  <si>
    <t>鲜肉云吞</t>
  </si>
  <si>
    <t>HC0035</t>
  </si>
  <si>
    <t>带皮罗非鱼片</t>
  </si>
  <si>
    <t>HC0086</t>
  </si>
  <si>
    <t>爽口掌</t>
  </si>
  <si>
    <t>HC0037</t>
  </si>
  <si>
    <t>马蹄墨鱼饼</t>
  </si>
  <si>
    <t>40只/kg</t>
  </si>
  <si>
    <t>HC0088</t>
  </si>
  <si>
    <t>免浆黑鱼片</t>
  </si>
  <si>
    <t>10KG/件</t>
  </si>
  <si>
    <t>HC0038</t>
  </si>
  <si>
    <t>南仓鱼</t>
  </si>
  <si>
    <t>110-130g</t>
  </si>
  <si>
    <t>HC0089</t>
  </si>
  <si>
    <t>乌鱼尾</t>
  </si>
  <si>
    <t>9KG/件</t>
  </si>
  <si>
    <t>HC0040</t>
  </si>
  <si>
    <t>海泥鳅</t>
  </si>
  <si>
    <t>HC0090</t>
  </si>
  <si>
    <t>带肉猪软骨</t>
  </si>
  <si>
    <t>6.25KG/件</t>
  </si>
  <si>
    <t>HC0041</t>
  </si>
  <si>
    <t>原条罗非鱼
（去鳃去鳞去内脏）</t>
  </si>
  <si>
    <t>150-200g</t>
  </si>
  <si>
    <t>HC0091</t>
  </si>
  <si>
    <t>东海岛调味鱼下巴</t>
  </si>
  <si>
    <t>HC0042</t>
  </si>
  <si>
    <t>爽斑肚</t>
  </si>
  <si>
    <t>10kg（10袋）</t>
  </si>
  <si>
    <t>HC0092</t>
  </si>
  <si>
    <t>东海岛小马面鱼</t>
  </si>
  <si>
    <t>HC0050</t>
  </si>
  <si>
    <t>带鱼段</t>
  </si>
  <si>
    <t>HC0093</t>
  </si>
  <si>
    <t>东海岛二去黑仓鱼</t>
  </si>
  <si>
    <t>HC0052</t>
  </si>
  <si>
    <t>咕噜鸡球</t>
  </si>
  <si>
    <t>HC0094</t>
  </si>
  <si>
    <t>东海岛鱿鱼头须</t>
  </si>
  <si>
    <t>HC0053</t>
  </si>
  <si>
    <t>龙骨脆</t>
  </si>
  <si>
    <t>HC0095</t>
  </si>
  <si>
    <t>东海岛鱿鱼筒</t>
  </si>
  <si>
    <t>HC0054</t>
  </si>
  <si>
    <t>辣子鸡块</t>
  </si>
  <si>
    <t>HC0096</t>
  </si>
  <si>
    <t>调顺岛裹粉咕噜肉</t>
  </si>
  <si>
    <t>HC0055</t>
  </si>
  <si>
    <t>红烧乳鸽</t>
  </si>
  <si>
    <t>250g/只*20只</t>
  </si>
  <si>
    <t>件</t>
  </si>
  <si>
    <t>HC0097</t>
  </si>
  <si>
    <t>调顺岛牛杂</t>
  </si>
  <si>
    <t>HC0056</t>
  </si>
  <si>
    <t>骨香鸡</t>
  </si>
  <si>
    <t>HC0098</t>
  </si>
  <si>
    <t>东海岛左口鱼（鲽鱼）</t>
  </si>
  <si>
    <t>5kg/件/（80-100）</t>
  </si>
  <si>
    <t>HC0087</t>
  </si>
  <si>
    <t>调理鸡中翅</t>
  </si>
  <si>
    <t>HC0099</t>
  </si>
  <si>
    <t>东海岛多宝鱼</t>
  </si>
  <si>
    <t>10kg/件/（200-300）</t>
  </si>
  <si>
    <t>HC0058</t>
  </si>
  <si>
    <t>章鱼须</t>
  </si>
  <si>
    <t>HC0100</t>
  </si>
  <si>
    <t>调顺岛团餐猪排</t>
  </si>
  <si>
    <t>10kg/件/2.5kgX4包/箱</t>
  </si>
  <si>
    <t>HC0059</t>
  </si>
  <si>
    <t>猪肉胶</t>
  </si>
  <si>
    <t>HC0101</t>
  </si>
  <si>
    <t>羔羊肋排块</t>
  </si>
  <si>
    <t>10kg/箱</t>
  </si>
  <si>
    <t>德合利</t>
  </si>
  <si>
    <t>HC0060</t>
  </si>
  <si>
    <t>原味鸡块</t>
  </si>
  <si>
    <t>HC0102</t>
  </si>
  <si>
    <t>香葱鲮鱼饼</t>
  </si>
  <si>
    <t>500g*20包/箱</t>
  </si>
  <si>
    <t>HC0061</t>
  </si>
  <si>
    <t>鱿鱼翅条</t>
  </si>
  <si>
    <t>HC0103</t>
  </si>
  <si>
    <t>排骨粒</t>
  </si>
  <si>
    <t>2.5kg*4包/箱</t>
  </si>
  <si>
    <t>HC0063</t>
  </si>
  <si>
    <t>猪肉丝</t>
  </si>
  <si>
    <t>HC0104</t>
  </si>
  <si>
    <t>金纱鱼豆腐</t>
  </si>
  <si>
    <t>1.6kg*5包/箱</t>
  </si>
  <si>
    <t>HC0064</t>
  </si>
  <si>
    <t>鸡肉丝</t>
  </si>
  <si>
    <t>HC0105</t>
  </si>
  <si>
    <t>黑椒猪扒</t>
  </si>
  <si>
    <t>HC0065</t>
  </si>
  <si>
    <t>牛肉沫</t>
  </si>
  <si>
    <t>HC0106</t>
  </si>
  <si>
    <t>黑椒牛仔骨</t>
  </si>
  <si>
    <t>HC0066</t>
  </si>
  <si>
    <t>豉汁五花肉</t>
  </si>
  <si>
    <r>
      <rPr>
        <b/>
        <sz val="12"/>
        <color rgb="FF0000FF"/>
        <rFont val="宋体"/>
        <charset val="134"/>
        <scheme val="minor"/>
      </rPr>
      <t>本期报价下浮率=</t>
    </r>
    <r>
      <rPr>
        <b/>
        <u/>
        <sz val="12"/>
        <color rgb="FF0000FF"/>
        <rFont val="宋体"/>
        <charset val="134"/>
        <scheme val="minor"/>
      </rPr>
      <t xml:space="preserve">     %</t>
    </r>
  </si>
  <si>
    <r>
      <rPr>
        <b/>
        <sz val="11"/>
        <color theme="1"/>
        <rFont val="宋体"/>
        <charset val="134"/>
        <scheme val="minor"/>
      </rPr>
      <t>备注：</t>
    </r>
    <r>
      <rPr>
        <b/>
        <u/>
        <sz val="11"/>
        <color theme="1"/>
        <rFont val="宋体"/>
        <charset val="134"/>
        <scheme val="minor"/>
      </rPr>
      <t>供货商报价时请注意“报价单位”</t>
    </r>
    <r>
      <rPr>
        <sz val="11"/>
        <color theme="1"/>
        <rFont val="宋体"/>
        <charset val="134"/>
        <scheme val="minor"/>
      </rPr>
      <t>，食堂方每月会根据实际生产需要及各个品种的报价自行调整用量，请投标商谨慎报价。供应商不得擅自更改报价表的任何内容，</t>
    </r>
    <r>
      <rPr>
        <b/>
        <u/>
        <sz val="11"/>
        <color theme="1"/>
        <rFont val="宋体"/>
        <charset val="134"/>
        <scheme val="minor"/>
      </rPr>
      <t>配送价=采购限价*（1-下浮率），等于或高于采购限价视为无效投标。此报价表仅填写下浮率。供货期：2025年12月26日-2026年6月25日</t>
    </r>
  </si>
  <si>
    <t xml:space="preserve">报价单位（盖章）： </t>
  </si>
  <si>
    <t xml:space="preserve">下单联系人： </t>
  </si>
  <si>
    <t xml:space="preserve">联系电话：  </t>
  </si>
  <si>
    <t>报价时间：    年   月   日</t>
  </si>
  <si>
    <t xml:space="preserve">对帐电话： </t>
  </si>
  <si>
    <t>此栏只限招标单位填写</t>
  </si>
  <si>
    <t>评标结果：①中标  （  ）</t>
  </si>
  <si>
    <r>
      <rPr>
        <sz val="11"/>
        <rFont val="宋体"/>
        <charset val="134"/>
        <scheme val="minor"/>
      </rPr>
      <t>复核下浮率：</t>
    </r>
    <r>
      <rPr>
        <u/>
        <sz val="11"/>
        <rFont val="宋体"/>
        <charset val="134"/>
        <scheme val="minor"/>
      </rPr>
      <t xml:space="preserve">                   </t>
    </r>
  </si>
  <si>
    <t xml:space="preserve">          ②不中标（  ）</t>
  </si>
  <si>
    <t>评标人签名：</t>
  </si>
  <si>
    <r>
      <rPr>
        <sz val="11"/>
        <rFont val="宋体"/>
        <charset val="134"/>
        <scheme val="minor"/>
      </rPr>
      <t>排名：第</t>
    </r>
    <r>
      <rPr>
        <u/>
        <sz val="11"/>
        <rFont val="宋体"/>
        <charset val="134"/>
        <scheme val="minor"/>
      </rPr>
      <t xml:space="preserve">      </t>
    </r>
    <r>
      <rPr>
        <sz val="11"/>
        <rFont val="宋体"/>
        <charset val="134"/>
        <scheme val="minor"/>
      </rPr>
      <t xml:space="preserve">名 </t>
    </r>
  </si>
  <si>
    <t>复核人签名：</t>
  </si>
  <si>
    <t>备注：</t>
  </si>
  <si>
    <t>评 标 日 期：     年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</si>
</sst>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¥-804]#,##0.00;[$¥-804]\-#,##0.00"/>
    <numFmt numFmtId="177" formatCode="0.00_);[Red]\(0.00\)"/>
    <numFmt numFmtId="178" formatCode="0_);[Red]\(0\)"/>
    <numFmt numFmtId="179" formatCode="0.00_ "/>
  </numFmts>
  <fonts count="58">
    <font>
      <sz val="11"/>
      <color theme="1"/>
      <name val="宋体"/>
      <charset val="134"/>
      <scheme val="minor"/>
    </font>
    <font>
      <b/>
      <sz val="11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6"/>
      <color indexed="8"/>
      <name val="宋体"/>
      <charset val="134"/>
      <scheme val="minor"/>
    </font>
    <font>
      <b/>
      <sz val="14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color rgb="FF0000FF"/>
      <name val="宋体"/>
      <charset val="134"/>
      <scheme val="minor"/>
    </font>
    <font>
      <sz val="10"/>
      <color rgb="FF000000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10"/>
      <name val="Helv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2"/>
      <name val="宋体"/>
      <charset val="134"/>
      <scheme val="minor"/>
    </font>
    <font>
      <sz val="10"/>
      <color indexed="8"/>
      <name val="Arial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u/>
      <sz val="11"/>
      <name val="宋体"/>
      <charset val="134"/>
      <scheme val="minor"/>
    </font>
    <font>
      <b/>
      <u/>
      <sz val="12"/>
      <color rgb="FF0000FF"/>
      <name val="宋体"/>
      <charset val="134"/>
      <scheme val="minor"/>
    </font>
    <font>
      <b/>
      <u/>
      <sz val="11"/>
      <color theme="1"/>
      <name val="宋体"/>
      <charset val="134"/>
      <scheme val="minor"/>
    </font>
  </fonts>
  <fills count="56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23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26" applyNumberFormat="0" applyAlignment="0" applyProtection="0">
      <alignment vertical="center"/>
    </xf>
    <xf numFmtId="0" fontId="23" fillId="6" borderId="27" applyNumberFormat="0" applyAlignment="0" applyProtection="0">
      <alignment vertical="center"/>
    </xf>
    <xf numFmtId="0" fontId="24" fillId="6" borderId="26" applyNumberFormat="0" applyAlignment="0" applyProtection="0">
      <alignment vertical="center"/>
    </xf>
    <xf numFmtId="0" fontId="25" fillId="7" borderId="28" applyNumberFormat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7" fillId="0" borderId="30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3" fillId="0" borderId="0"/>
    <xf numFmtId="0" fontId="34" fillId="0" borderId="0"/>
    <xf numFmtId="0" fontId="7" fillId="35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35" fillId="0" borderId="0">
      <alignment vertical="center"/>
    </xf>
    <xf numFmtId="0" fontId="7" fillId="37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7" fillId="39" borderId="0" applyNumberFormat="0" applyBorder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7" fillId="42" borderId="0" applyNumberFormat="0" applyBorder="0" applyAlignment="0" applyProtection="0">
      <alignment vertical="center"/>
    </xf>
    <xf numFmtId="0" fontId="35" fillId="0" borderId="0"/>
    <xf numFmtId="0" fontId="7" fillId="43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36" fillId="45" borderId="0" applyNumberFormat="0" applyBorder="0" applyAlignment="0" applyProtection="0">
      <alignment vertical="center"/>
    </xf>
    <xf numFmtId="0" fontId="36" fillId="42" borderId="0" applyNumberFormat="0" applyBorder="0" applyAlignment="0" applyProtection="0">
      <alignment vertical="center"/>
    </xf>
    <xf numFmtId="0" fontId="36" fillId="43" borderId="0" applyNumberFormat="0" applyBorder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8" borderId="0" applyNumberFormat="0" applyBorder="0" applyAlignment="0" applyProtection="0">
      <alignment vertical="center"/>
    </xf>
    <xf numFmtId="0" fontId="37" fillId="0" borderId="31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9" fillId="0" borderId="33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2" fillId="0" borderId="0">
      <alignment vertical="center"/>
    </xf>
    <xf numFmtId="0" fontId="43" fillId="0" borderId="0"/>
    <xf numFmtId="0" fontId="8" fillId="0" borderId="0"/>
    <xf numFmtId="0" fontId="44" fillId="0" borderId="0" applyNumberFormat="0" applyFill="0" applyBorder="0" applyProtection="0">
      <alignment vertical="center"/>
    </xf>
    <xf numFmtId="176" fontId="0" fillId="0" borderId="0">
      <alignment vertical="center"/>
    </xf>
    <xf numFmtId="0" fontId="7" fillId="0" borderId="0">
      <alignment vertical="center"/>
    </xf>
    <xf numFmtId="0" fontId="45" fillId="37" borderId="0" applyNumberFormat="0" applyBorder="0" applyAlignment="0" applyProtection="0">
      <alignment vertical="center"/>
    </xf>
    <xf numFmtId="0" fontId="46" fillId="0" borderId="34" applyNumberFormat="0" applyFill="0" applyAlignment="0" applyProtection="0">
      <alignment vertical="center"/>
    </xf>
    <xf numFmtId="0" fontId="47" fillId="49" borderId="35" applyNumberFormat="0" applyAlignment="0" applyProtection="0">
      <alignment vertical="center"/>
    </xf>
    <xf numFmtId="0" fontId="48" fillId="3" borderId="36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37" applyNumberFormat="0" applyFill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6" fillId="51" borderId="0" applyNumberFormat="0" applyBorder="0" applyAlignment="0" applyProtection="0">
      <alignment vertical="center"/>
    </xf>
    <xf numFmtId="0" fontId="36" fillId="52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52" fillId="54" borderId="0" applyNumberFormat="0" applyBorder="0" applyAlignment="0" applyProtection="0">
      <alignment vertical="center"/>
    </xf>
    <xf numFmtId="0" fontId="53" fillId="49" borderId="38" applyNumberFormat="0" applyAlignment="0" applyProtection="0">
      <alignment vertical="center"/>
    </xf>
    <xf numFmtId="0" fontId="54" fillId="40" borderId="35" applyNumberFormat="0" applyAlignment="0" applyProtection="0">
      <alignment vertical="center"/>
    </xf>
    <xf numFmtId="0" fontId="35" fillId="55" borderId="39" applyNumberFormat="0" applyFont="0" applyAlignment="0" applyProtection="0">
      <alignment vertical="center"/>
    </xf>
  </cellStyleXfs>
  <cellXfs count="107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49" fontId="2" fillId="0" borderId="0" xfId="0" applyNumberFormat="1" applyFont="1" applyFill="1" applyAlignment="1" applyProtection="1">
      <alignment horizontal="left" vertical="center"/>
    </xf>
    <xf numFmtId="9" fontId="2" fillId="0" borderId="0" xfId="0" applyNumberFormat="1" applyFont="1" applyFill="1" applyAlignment="1" applyProtection="1">
      <alignment horizontal="center" vertical="center"/>
    </xf>
    <xf numFmtId="177" fontId="2" fillId="0" borderId="0" xfId="0" applyNumberFormat="1" applyFont="1" applyFill="1" applyAlignment="1" applyProtection="1">
      <alignment horizontal="center" vertical="center"/>
    </xf>
    <xf numFmtId="178" fontId="2" fillId="0" borderId="0" xfId="0" applyNumberFormat="1" applyFont="1" applyFill="1" applyAlignment="1" applyProtection="1">
      <alignment horizontal="center" vertical="center"/>
    </xf>
    <xf numFmtId="49" fontId="2" fillId="0" borderId="0" xfId="0" applyNumberFormat="1" applyFont="1" applyFill="1" applyAlignment="1" applyProtection="1">
      <alignment horizontal="center" vertical="center"/>
    </xf>
    <xf numFmtId="0" fontId="4" fillId="0" borderId="0" xfId="8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0" fontId="5" fillId="0" borderId="0" xfId="8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9" fontId="2" fillId="0" borderId="2" xfId="0" applyNumberFormat="1" applyFont="1" applyFill="1" applyBorder="1" applyAlignment="1" applyProtection="1">
      <alignment horizontal="center" vertical="center"/>
    </xf>
    <xf numFmtId="177" fontId="2" fillId="0" borderId="2" xfId="0" applyNumberFormat="1" applyFont="1" applyFill="1" applyBorder="1" applyAlignment="1" applyProtection="1">
      <alignment horizontal="center" vertical="center" wrapText="1"/>
    </xf>
    <xf numFmtId="177" fontId="2" fillId="2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178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Fill="1" applyBorder="1" applyAlignment="1" applyProtection="1">
      <alignment horizontal="center" vertical="center"/>
    </xf>
    <xf numFmtId="178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9" fontId="2" fillId="0" borderId="5" xfId="0" applyNumberFormat="1" applyFont="1" applyFill="1" applyBorder="1" applyAlignment="1" applyProtection="1">
      <alignment horizontal="center" vertical="center"/>
    </xf>
    <xf numFmtId="177" fontId="2" fillId="0" borderId="5" xfId="0" applyNumberFormat="1" applyFont="1" applyFill="1" applyBorder="1" applyAlignment="1" applyProtection="1">
      <alignment horizontal="center" vertical="center" wrapText="1"/>
    </xf>
    <xf numFmtId="177" fontId="2" fillId="2" borderId="5" xfId="0" applyNumberFormat="1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178" fontId="2" fillId="0" borderId="5" xfId="0" applyNumberFormat="1" applyFont="1" applyFill="1" applyBorder="1" applyAlignment="1" applyProtection="1">
      <alignment horizontal="center" vertical="center" wrapText="1"/>
    </xf>
    <xf numFmtId="177" fontId="2" fillId="0" borderId="5" xfId="0" applyNumberFormat="1" applyFont="1" applyFill="1" applyBorder="1" applyAlignment="1" applyProtection="1">
      <alignment horizontal="center" vertical="center"/>
    </xf>
    <xf numFmtId="178" fontId="2" fillId="0" borderId="6" xfId="0" applyNumberFormat="1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179" fontId="6" fillId="0" borderId="5" xfId="0" applyNumberFormat="1" applyFont="1" applyFill="1" applyBorder="1" applyAlignment="1" applyProtection="1">
      <alignment horizontal="center" vertical="center" wrapText="1"/>
    </xf>
    <xf numFmtId="9" fontId="6" fillId="0" borderId="5" xfId="0" applyNumberFormat="1" applyFont="1" applyFill="1" applyBorder="1" applyAlignment="1" applyProtection="1">
      <alignment horizontal="center" vertical="center" wrapText="1"/>
    </xf>
    <xf numFmtId="177" fontId="6" fillId="0" borderId="5" xfId="0" applyNumberFormat="1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7" fontId="0" fillId="0" borderId="5" xfId="0" applyNumberFormat="1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79" fontId="0" fillId="0" borderId="0" xfId="0" applyNumberFormat="1" applyFont="1" applyFill="1" applyAlignment="1" applyProtection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 wrapText="1"/>
    </xf>
    <xf numFmtId="178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49" fontId="6" fillId="0" borderId="5" xfId="0" applyNumberFormat="1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vertical="center" wrapText="1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Border="1" applyAlignment="1">
      <alignment horizontal="center" vertical="center" wrapText="1"/>
    </xf>
    <xf numFmtId="179" fontId="11" fillId="0" borderId="5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177" fontId="6" fillId="2" borderId="5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/>
    </xf>
    <xf numFmtId="177" fontId="6" fillId="0" borderId="5" xfId="0" applyNumberFormat="1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/>
    </xf>
    <xf numFmtId="177" fontId="6" fillId="2" borderId="5" xfId="0" applyNumberFormat="1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 applyProtection="1">
      <alignment horizontal="center" vertical="center"/>
      <protection locked="0"/>
    </xf>
    <xf numFmtId="0" fontId="10" fillId="0" borderId="9" xfId="0" applyFont="1" applyFill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12" fillId="0" borderId="10" xfId="0" applyFont="1" applyFill="1" applyBorder="1" applyAlignment="1" applyProtection="1">
      <alignment horizontal="left" vertical="center"/>
      <protection locked="0"/>
    </xf>
    <xf numFmtId="0" fontId="12" fillId="0" borderId="11" xfId="0" applyFont="1" applyFill="1" applyBorder="1" applyAlignment="1" applyProtection="1">
      <alignment horizontal="left" vertical="center"/>
      <protection locked="0"/>
    </xf>
    <xf numFmtId="0" fontId="12" fillId="0" borderId="12" xfId="0" applyFont="1" applyFill="1" applyBorder="1" applyAlignment="1" applyProtection="1">
      <alignment horizontal="left" vertical="center"/>
      <protection locked="0"/>
    </xf>
    <xf numFmtId="0" fontId="12" fillId="0" borderId="13" xfId="0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2" fillId="0" borderId="14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</xf>
    <xf numFmtId="0" fontId="2" fillId="0" borderId="16" xfId="0" applyFont="1" applyBorder="1" applyAlignment="1" applyProtection="1">
      <alignment horizontal="left" vertical="center" wrapText="1"/>
    </xf>
    <xf numFmtId="0" fontId="12" fillId="0" borderId="17" xfId="0" applyFont="1" applyFill="1" applyBorder="1" applyAlignment="1" applyProtection="1">
      <alignment horizontal="left" vertical="center"/>
      <protection locked="0"/>
    </xf>
    <xf numFmtId="0" fontId="12" fillId="0" borderId="18" xfId="0" applyFont="1" applyFill="1" applyBorder="1" applyAlignment="1" applyProtection="1">
      <alignment horizontal="left" vertical="center"/>
      <protection locked="0"/>
    </xf>
    <xf numFmtId="0" fontId="12" fillId="0" borderId="18" xfId="0" applyFont="1" applyFill="1" applyBorder="1" applyAlignment="1" applyProtection="1">
      <alignment horizontal="center" vertical="center"/>
      <protection locked="0"/>
    </xf>
    <xf numFmtId="0" fontId="12" fillId="0" borderId="19" xfId="0" applyFont="1" applyFill="1" applyBorder="1" applyAlignment="1" applyProtection="1">
      <alignment horizontal="center" vertical="center"/>
      <protection locked="0"/>
    </xf>
    <xf numFmtId="0" fontId="13" fillId="3" borderId="20" xfId="53" applyFont="1" applyFill="1" applyBorder="1" applyAlignment="1" applyProtection="1">
      <alignment horizontal="center" vertical="center" wrapText="1"/>
    </xf>
    <xf numFmtId="0" fontId="13" fillId="0" borderId="13" xfId="53" applyFont="1" applyBorder="1" applyAlignment="1" applyProtection="1">
      <alignment horizontal="left"/>
    </xf>
    <xf numFmtId="0" fontId="13" fillId="0" borderId="0" xfId="53" applyFont="1" applyBorder="1" applyAlignment="1" applyProtection="1">
      <alignment horizontal="left"/>
    </xf>
    <xf numFmtId="0" fontId="13" fillId="0" borderId="0" xfId="53" applyFont="1" applyFill="1" applyBorder="1" applyAlignment="1" applyProtection="1"/>
    <xf numFmtId="177" fontId="2" fillId="0" borderId="0" xfId="0" applyNumberFormat="1" applyFont="1" applyFill="1" applyBorder="1" applyAlignment="1" applyProtection="1">
      <alignment horizontal="center" vertical="center"/>
    </xf>
    <xf numFmtId="178" fontId="2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13" fillId="0" borderId="0" xfId="53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13" fillId="0" borderId="21" xfId="53" applyFont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 vertical="center"/>
    </xf>
    <xf numFmtId="0" fontId="13" fillId="0" borderId="0" xfId="53" applyFont="1" applyBorder="1" applyAlignment="1" applyProtection="1"/>
    <xf numFmtId="0" fontId="13" fillId="0" borderId="14" xfId="53" applyFont="1" applyBorder="1" applyAlignment="1" applyProtection="1"/>
    <xf numFmtId="0" fontId="13" fillId="0" borderId="13" xfId="53" applyFont="1" applyBorder="1" applyAlignment="1" applyProtection="1"/>
    <xf numFmtId="0" fontId="13" fillId="0" borderId="0" xfId="53" applyFont="1" applyFill="1" applyBorder="1" applyAlignment="1" applyProtection="1">
      <alignment horizontal="center"/>
    </xf>
    <xf numFmtId="0" fontId="13" fillId="0" borderId="0" xfId="53" applyFont="1" applyFill="1" applyBorder="1" applyAlignment="1" applyProtection="1">
      <alignment vertical="center" wrapText="1"/>
    </xf>
    <xf numFmtId="0" fontId="13" fillId="3" borderId="22" xfId="53" applyFont="1" applyFill="1" applyBorder="1" applyAlignment="1" applyProtection="1">
      <alignment horizontal="center" vertical="center" wrapText="1"/>
    </xf>
    <xf numFmtId="0" fontId="13" fillId="0" borderId="17" xfId="53" applyFont="1" applyBorder="1" applyAlignment="1" applyProtection="1"/>
    <xf numFmtId="0" fontId="13" fillId="0" borderId="18" xfId="53" applyFont="1" applyBorder="1" applyAlignment="1" applyProtection="1"/>
    <xf numFmtId="0" fontId="13" fillId="0" borderId="18" xfId="53" applyFont="1" applyFill="1" applyBorder="1" applyAlignment="1" applyProtection="1"/>
    <xf numFmtId="0" fontId="13" fillId="0" borderId="18" xfId="53" applyFont="1" applyFill="1" applyBorder="1" applyAlignment="1" applyProtection="1">
      <alignment horizontal="center"/>
    </xf>
    <xf numFmtId="0" fontId="13" fillId="0" borderId="18" xfId="53" applyFont="1" applyFill="1" applyBorder="1" applyAlignment="1" applyProtection="1">
      <alignment vertical="center" wrapText="1"/>
    </xf>
    <xf numFmtId="0" fontId="2" fillId="0" borderId="18" xfId="0" applyFont="1" applyFill="1" applyBorder="1" applyAlignment="1" applyProtection="1">
      <alignment horizontal="center" vertical="center"/>
    </xf>
    <xf numFmtId="0" fontId="13" fillId="0" borderId="18" xfId="53" applyFont="1" applyBorder="1" applyAlignment="1" applyProtection="1">
      <alignment horizontal="center" vertical="center"/>
    </xf>
    <xf numFmtId="0" fontId="13" fillId="0" borderId="19" xfId="53" applyFont="1" applyBorder="1" applyAlignment="1" applyProtection="1">
      <alignment horizontal="center" vertical="center"/>
    </xf>
  </cellXfs>
  <cellStyles count="9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  <cellStyle name="_鼎斯特样品发货清单" xfId="50"/>
    <cellStyle name="20% - 强调文字颜色 1 2" xfId="51"/>
    <cellStyle name="20% - 强调文字颜色 2 2" xfId="52"/>
    <cellStyle name="20% - 强调文字颜色 2 4 3 2 4 4" xfId="53"/>
    <cellStyle name="20% - 强调文字颜色 3 2" xfId="54"/>
    <cellStyle name="20% - 强调文字颜色 4 2" xfId="55"/>
    <cellStyle name="20% - 强调文字颜色 5 2" xfId="56"/>
    <cellStyle name="20% - 强调文字颜色 6 2" xfId="57"/>
    <cellStyle name="40% - 强调文字颜色 1 2" xfId="58"/>
    <cellStyle name="40% - 强调文字颜色 2 2" xfId="59"/>
    <cellStyle name="40% - 强调文字颜色 2 2 4 3 2 4" xfId="60"/>
    <cellStyle name="40% - 强调文字颜色 3 2" xfId="61"/>
    <cellStyle name="40% - 强调文字颜色 6 2" xfId="62"/>
    <cellStyle name="60% - 强调文字颜色 1 2" xfId="63"/>
    <cellStyle name="60% - 强调文字颜色 2 2" xfId="64"/>
    <cellStyle name="60% - 强调文字颜色 3 2" xfId="65"/>
    <cellStyle name="60% - 强调文字颜色 4 2" xfId="66"/>
    <cellStyle name="60% - 强调文字颜色 5 2" xfId="67"/>
    <cellStyle name="60% - 强调文字颜色 6 2" xfId="68"/>
    <cellStyle name="标题 1 2" xfId="69"/>
    <cellStyle name="标题 2 2" xfId="70"/>
    <cellStyle name="标题 3 2" xfId="71"/>
    <cellStyle name="标题 4 2" xfId="72"/>
    <cellStyle name="标题 5" xfId="73"/>
    <cellStyle name="差 2" xfId="74"/>
    <cellStyle name="常规 10 17" xfId="75"/>
    <cellStyle name="常规 15" xfId="76"/>
    <cellStyle name="常规 2 17" xfId="77"/>
    <cellStyle name="常规 2 38" xfId="78"/>
    <cellStyle name="常规 29" xfId="79"/>
    <cellStyle name="常规 5" xfId="80"/>
    <cellStyle name="好 2" xfId="81"/>
    <cellStyle name="汇总 2" xfId="82"/>
    <cellStyle name="计算 2" xfId="83"/>
    <cellStyle name="检查单元格 2" xfId="84"/>
    <cellStyle name="解释性文本 2" xfId="85"/>
    <cellStyle name="警告文本 2" xfId="86"/>
    <cellStyle name="链接单元格 2" xfId="87"/>
    <cellStyle name="强调文字颜色 1 2" xfId="88"/>
    <cellStyle name="强调文字颜色 2 2" xfId="89"/>
    <cellStyle name="强调文字颜色 3 2" xfId="90"/>
    <cellStyle name="强调文字颜色 6 2" xfId="91"/>
    <cellStyle name="适中 2" xfId="92"/>
    <cellStyle name="输出 2" xfId="93"/>
    <cellStyle name="输入 2" xfId="94"/>
    <cellStyle name="注释 2" xfId="95"/>
  </cellStyles>
  <tableStyles count="0" defaultTableStyle="TableStyleMedium9" defaultPivotStyle="PivotStyleLight16"/>
  <colors>
    <mruColors>
      <color rgb="000000FF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0"/>
  <sheetViews>
    <sheetView tabSelected="1" zoomScale="85" zoomScaleNormal="85" topLeftCell="A23" workbookViewId="0">
      <selection activeCell="J42" sqref="J42:R42"/>
    </sheetView>
  </sheetViews>
  <sheetFormatPr defaultColWidth="9" defaultRowHeight="24.95" customHeight="1"/>
  <cols>
    <col min="1" max="1" width="7.5" style="6" customWidth="1"/>
    <col min="2" max="2" width="15.125" style="7" customWidth="1"/>
    <col min="3" max="3" width="8.625" style="7" customWidth="1"/>
    <col min="4" max="4" width="5.75" style="8" customWidth="1"/>
    <col min="5" max="5" width="10.125" style="9" customWidth="1"/>
    <col min="6" max="6" width="9.25" style="10" customWidth="1"/>
    <col min="7" max="7" width="5.375" style="11" customWidth="1"/>
    <col min="8" max="8" width="10.125" style="11" customWidth="1"/>
    <col min="9" max="9" width="9.75" style="9" hidden="1" customWidth="1"/>
    <col min="10" max="10" width="9.875" style="6" customWidth="1"/>
    <col min="11" max="11" width="14" style="6" customWidth="1"/>
    <col min="12" max="12" width="11.375" style="6" customWidth="1"/>
    <col min="13" max="13" width="6.75" style="6" customWidth="1"/>
    <col min="14" max="14" width="9" style="6"/>
    <col min="15" max="15" width="8.5" style="6" customWidth="1"/>
    <col min="16" max="16" width="5.25" style="6" customWidth="1"/>
    <col min="17" max="17" width="8.5" style="6" hidden="1" customWidth="1"/>
    <col min="18" max="18" width="9.125" style="6" customWidth="1"/>
    <col min="19" max="19" width="11.5" style="6" hidden="1" customWidth="1"/>
    <col min="20" max="20" width="10.375" style="6" hidden="1" customWidth="1"/>
    <col min="21" max="16384" width="9" style="6"/>
  </cols>
  <sheetData>
    <row r="1" s="1" customFormat="1" ht="21" customHeight="1" spans="1:20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="1" customFormat="1" ht="20.25" customHeight="1" spans="1:20">
      <c r="A2" s="13" t="s">
        <v>1</v>
      </c>
      <c r="B2" s="14"/>
      <c r="C2" s="14"/>
      <c r="D2" s="14"/>
      <c r="E2" s="14"/>
      <c r="F2" s="14"/>
      <c r="G2" s="14"/>
      <c r="H2" s="14"/>
      <c r="I2" s="14"/>
      <c r="J2" s="13"/>
      <c r="K2" s="13"/>
      <c r="L2" s="13"/>
      <c r="M2" s="13"/>
      <c r="N2" s="13"/>
      <c r="O2" s="13"/>
      <c r="P2" s="13"/>
      <c r="Q2" s="13"/>
      <c r="R2" s="13"/>
    </row>
    <row r="3" ht="21.75" customHeight="1" spans="1:20">
      <c r="A3" s="15" t="s">
        <v>2</v>
      </c>
      <c r="B3" s="16" t="s">
        <v>3</v>
      </c>
      <c r="C3" s="16" t="s">
        <v>4</v>
      </c>
      <c r="D3" s="17" t="s">
        <v>5</v>
      </c>
      <c r="E3" s="18" t="s">
        <v>6</v>
      </c>
      <c r="F3" s="19" t="s">
        <v>7</v>
      </c>
      <c r="G3" s="20" t="s">
        <v>8</v>
      </c>
      <c r="H3" s="21" t="s">
        <v>9</v>
      </c>
      <c r="I3" s="22" t="s">
        <v>10</v>
      </c>
      <c r="J3" s="16" t="s">
        <v>2</v>
      </c>
      <c r="K3" s="16" t="s">
        <v>3</v>
      </c>
      <c r="L3" s="16" t="s">
        <v>4</v>
      </c>
      <c r="M3" s="17" t="s">
        <v>5</v>
      </c>
      <c r="N3" s="18" t="s">
        <v>6</v>
      </c>
      <c r="O3" s="19" t="s">
        <v>7</v>
      </c>
      <c r="P3" s="20" t="s">
        <v>8</v>
      </c>
      <c r="Q3" s="21" t="s">
        <v>10</v>
      </c>
      <c r="R3" s="23" t="s">
        <v>9</v>
      </c>
    </row>
    <row r="4" ht="11.25" customHeight="1" spans="1:20">
      <c r="A4" s="24"/>
      <c r="B4" s="25"/>
      <c r="C4" s="25"/>
      <c r="D4" s="26"/>
      <c r="E4" s="27"/>
      <c r="F4" s="28"/>
      <c r="G4" s="29"/>
      <c r="H4" s="30"/>
      <c r="I4" s="31"/>
      <c r="J4" s="25"/>
      <c r="K4" s="25"/>
      <c r="L4" s="25"/>
      <c r="M4" s="26"/>
      <c r="N4" s="27"/>
      <c r="O4" s="28"/>
      <c r="P4" s="29"/>
      <c r="Q4" s="30"/>
      <c r="R4" s="32"/>
    </row>
    <row r="5" s="2" customFormat="1" ht="30" customHeight="1" spans="1:20">
      <c r="A5" s="33" t="s">
        <v>11</v>
      </c>
      <c r="B5" s="34" t="s">
        <v>12</v>
      </c>
      <c r="C5" s="35"/>
      <c r="D5" s="36">
        <v>0.9</v>
      </c>
      <c r="E5" s="37" t="s">
        <v>13</v>
      </c>
      <c r="F5" s="37">
        <v>22</v>
      </c>
      <c r="G5" s="34" t="s">
        <v>14</v>
      </c>
      <c r="H5" s="38">
        <v>2130</v>
      </c>
      <c r="I5" s="39"/>
      <c r="J5" s="34" t="s">
        <v>15</v>
      </c>
      <c r="K5" s="34" t="s">
        <v>16</v>
      </c>
      <c r="L5" s="34" t="s">
        <v>17</v>
      </c>
      <c r="M5" s="34"/>
      <c r="N5" s="34" t="s">
        <v>18</v>
      </c>
      <c r="O5" s="37">
        <v>35</v>
      </c>
      <c r="P5" s="34" t="s">
        <v>14</v>
      </c>
      <c r="Q5" s="38"/>
      <c r="R5" s="40"/>
      <c r="S5" s="41">
        <f>H5*I5</f>
        <v>0</v>
      </c>
      <c r="T5" s="41">
        <f>H32*I32</f>
        <v>0</v>
      </c>
    </row>
    <row r="6" s="2" customFormat="1" ht="30" customHeight="1" spans="1:20">
      <c r="A6" s="33" t="s">
        <v>19</v>
      </c>
      <c r="B6" s="34" t="s">
        <v>20</v>
      </c>
      <c r="C6" s="35"/>
      <c r="D6" s="36">
        <v>0.9</v>
      </c>
      <c r="E6" s="37" t="s">
        <v>21</v>
      </c>
      <c r="F6" s="37">
        <v>30</v>
      </c>
      <c r="G6" s="34" t="s">
        <v>14</v>
      </c>
      <c r="H6" s="38">
        <v>2310</v>
      </c>
      <c r="I6" s="39"/>
      <c r="J6" s="34" t="s">
        <v>22</v>
      </c>
      <c r="K6" s="34" t="s">
        <v>23</v>
      </c>
      <c r="L6" s="42" t="s">
        <v>24</v>
      </c>
      <c r="M6" s="34"/>
      <c r="N6" s="34" t="s">
        <v>25</v>
      </c>
      <c r="O6" s="37">
        <v>32</v>
      </c>
      <c r="P6" s="34" t="s">
        <v>14</v>
      </c>
      <c r="Q6" s="38"/>
      <c r="R6" s="40">
        <v>1200</v>
      </c>
      <c r="S6" s="41">
        <f t="shared" ref="S6:S31" si="0">H6*I6</f>
        <v>0</v>
      </c>
      <c r="T6" s="41" t="e">
        <f>H34*#REF!</f>
        <v>#REF!</v>
      </c>
    </row>
    <row r="7" s="2" customFormat="1" ht="30" customHeight="1" spans="1:20">
      <c r="A7" s="33" t="s">
        <v>26</v>
      </c>
      <c r="B7" s="34" t="s">
        <v>27</v>
      </c>
      <c r="C7" s="35"/>
      <c r="D7" s="36">
        <v>0.9</v>
      </c>
      <c r="E7" s="37" t="s">
        <v>13</v>
      </c>
      <c r="F7" s="37">
        <v>24</v>
      </c>
      <c r="G7" s="34" t="s">
        <v>14</v>
      </c>
      <c r="H7" s="38">
        <v>2010</v>
      </c>
      <c r="I7" s="39"/>
      <c r="J7" s="34" t="s">
        <v>28</v>
      </c>
      <c r="K7" s="34" t="s">
        <v>29</v>
      </c>
      <c r="L7" s="42" t="s">
        <v>24</v>
      </c>
      <c r="M7" s="34"/>
      <c r="N7" s="34" t="s">
        <v>25</v>
      </c>
      <c r="O7" s="37">
        <v>39</v>
      </c>
      <c r="P7" s="34" t="s">
        <v>14</v>
      </c>
      <c r="Q7" s="38"/>
      <c r="R7" s="40">
        <v>2985</v>
      </c>
      <c r="S7" s="41">
        <f t="shared" si="0"/>
        <v>0</v>
      </c>
      <c r="T7" s="41">
        <f>H35*I39</f>
        <v>661050</v>
      </c>
    </row>
    <row r="8" s="2" customFormat="1" ht="30" customHeight="1" spans="1:20">
      <c r="A8" s="33" t="s">
        <v>30</v>
      </c>
      <c r="B8" s="34" t="s">
        <v>31</v>
      </c>
      <c r="C8" s="35"/>
      <c r="D8" s="36">
        <v>0.9</v>
      </c>
      <c r="E8" s="37" t="s">
        <v>13</v>
      </c>
      <c r="F8" s="37">
        <v>25</v>
      </c>
      <c r="G8" s="34" t="s">
        <v>14</v>
      </c>
      <c r="H8" s="38">
        <v>1245</v>
      </c>
      <c r="I8" s="39"/>
      <c r="J8" s="34" t="s">
        <v>32</v>
      </c>
      <c r="K8" s="34" t="s">
        <v>33</v>
      </c>
      <c r="L8" s="42" t="s">
        <v>24</v>
      </c>
      <c r="M8" s="34"/>
      <c r="N8" s="34" t="s">
        <v>34</v>
      </c>
      <c r="O8" s="37">
        <v>17.5</v>
      </c>
      <c r="P8" s="34" t="s">
        <v>14</v>
      </c>
      <c r="Q8" s="43"/>
      <c r="R8" s="44"/>
      <c r="S8" s="41">
        <f t="shared" si="0"/>
        <v>0</v>
      </c>
      <c r="T8" s="41">
        <f>H36*I40</f>
        <v>0</v>
      </c>
    </row>
    <row r="9" s="2" customFormat="1" ht="30" customHeight="1" spans="1:20">
      <c r="A9" s="33" t="s">
        <v>35</v>
      </c>
      <c r="B9" s="34" t="s">
        <v>36</v>
      </c>
      <c r="C9" s="35"/>
      <c r="D9" s="36">
        <v>0.9</v>
      </c>
      <c r="E9" s="37" t="s">
        <v>13</v>
      </c>
      <c r="F9" s="37">
        <v>22</v>
      </c>
      <c r="G9" s="34" t="s">
        <v>14</v>
      </c>
      <c r="H9" s="38">
        <v>105</v>
      </c>
      <c r="I9" s="39"/>
      <c r="J9" s="34" t="s">
        <v>37</v>
      </c>
      <c r="K9" s="34" t="s">
        <v>38</v>
      </c>
      <c r="L9" s="42" t="s">
        <v>24</v>
      </c>
      <c r="M9" s="34"/>
      <c r="N9" s="34"/>
      <c r="O9" s="37">
        <v>30</v>
      </c>
      <c r="P9" s="34" t="s">
        <v>14</v>
      </c>
      <c r="Q9" s="38"/>
      <c r="R9" s="40">
        <v>360</v>
      </c>
      <c r="S9" s="41">
        <f t="shared" si="0"/>
        <v>0</v>
      </c>
      <c r="T9" s="41">
        <f>H37*I41</f>
        <v>0</v>
      </c>
    </row>
    <row r="10" s="2" customFormat="1" ht="30" customHeight="1" spans="1:20">
      <c r="A10" s="33" t="s">
        <v>39</v>
      </c>
      <c r="B10" s="34" t="s">
        <v>40</v>
      </c>
      <c r="C10" s="35"/>
      <c r="D10" s="36">
        <v>0.9</v>
      </c>
      <c r="E10" s="37" t="s">
        <v>13</v>
      </c>
      <c r="F10" s="37">
        <v>36</v>
      </c>
      <c r="G10" s="34" t="s">
        <v>14</v>
      </c>
      <c r="H10" s="38">
        <v>3945</v>
      </c>
      <c r="I10" s="39"/>
      <c r="J10" s="34" t="s">
        <v>41</v>
      </c>
      <c r="K10" s="34" t="s">
        <v>42</v>
      </c>
      <c r="L10" s="42" t="s">
        <v>43</v>
      </c>
      <c r="M10" s="34"/>
      <c r="N10" s="34" t="s">
        <v>34</v>
      </c>
      <c r="O10" s="37">
        <v>24</v>
      </c>
      <c r="P10" s="34" t="s">
        <v>14</v>
      </c>
      <c r="Q10" s="38"/>
      <c r="R10" s="40"/>
      <c r="S10" s="41">
        <f t="shared" si="0"/>
        <v>0</v>
      </c>
      <c r="T10" s="41" t="e">
        <f>#REF!*R5</f>
        <v>#REF!</v>
      </c>
    </row>
    <row r="11" s="2" customFormat="1" ht="30" customHeight="1" spans="1:20">
      <c r="A11" s="33" t="s">
        <v>44</v>
      </c>
      <c r="B11" s="34" t="s">
        <v>45</v>
      </c>
      <c r="C11" s="35"/>
      <c r="D11" s="36">
        <v>0.9</v>
      </c>
      <c r="E11" s="37" t="s">
        <v>13</v>
      </c>
      <c r="F11" s="37">
        <v>30</v>
      </c>
      <c r="G11" s="34" t="s">
        <v>14</v>
      </c>
      <c r="H11" s="38">
        <v>615</v>
      </c>
      <c r="I11" s="39"/>
      <c r="J11" s="34" t="s">
        <v>46</v>
      </c>
      <c r="K11" s="34" t="s">
        <v>47</v>
      </c>
      <c r="L11" s="42" t="s">
        <v>24</v>
      </c>
      <c r="M11" s="34"/>
      <c r="N11" s="34" t="s">
        <v>48</v>
      </c>
      <c r="O11" s="37">
        <v>15</v>
      </c>
      <c r="P11" s="34" t="s">
        <v>14</v>
      </c>
      <c r="Q11" s="38"/>
      <c r="R11" s="40">
        <v>255</v>
      </c>
      <c r="S11" s="41">
        <f t="shared" si="0"/>
        <v>0</v>
      </c>
      <c r="T11" s="41">
        <f>H39*R6</f>
        <v>0</v>
      </c>
    </row>
    <row r="12" s="2" customFormat="1" ht="30" customHeight="1" spans="1:20">
      <c r="A12" s="33" t="s">
        <v>49</v>
      </c>
      <c r="B12" s="34" t="s">
        <v>50</v>
      </c>
      <c r="C12" s="34" t="s">
        <v>51</v>
      </c>
      <c r="D12" s="36">
        <v>0.8</v>
      </c>
      <c r="E12" s="37" t="s">
        <v>6</v>
      </c>
      <c r="F12" s="37">
        <v>13</v>
      </c>
      <c r="G12" s="34" t="s">
        <v>14</v>
      </c>
      <c r="H12" s="38">
        <v>2580</v>
      </c>
      <c r="I12" s="39"/>
      <c r="J12" s="34" t="s">
        <v>52</v>
      </c>
      <c r="K12" s="34" t="s">
        <v>53</v>
      </c>
      <c r="L12" s="42" t="s">
        <v>24</v>
      </c>
      <c r="M12" s="34"/>
      <c r="N12" s="34" t="s">
        <v>34</v>
      </c>
      <c r="O12" s="37">
        <v>25.5</v>
      </c>
      <c r="P12" s="34" t="s">
        <v>14</v>
      </c>
      <c r="Q12" s="38"/>
      <c r="R12" s="40">
        <v>435</v>
      </c>
      <c r="S12" s="41">
        <f t="shared" si="0"/>
        <v>0</v>
      </c>
      <c r="T12" s="41">
        <f>H40*R7</f>
        <v>0</v>
      </c>
    </row>
    <row r="13" s="2" customFormat="1" ht="30" customHeight="1" spans="1:20">
      <c r="A13" s="33" t="s">
        <v>54</v>
      </c>
      <c r="B13" s="34" t="s">
        <v>55</v>
      </c>
      <c r="C13" s="34" t="s">
        <v>56</v>
      </c>
      <c r="D13" s="36">
        <v>0.9</v>
      </c>
      <c r="E13" s="37" t="s">
        <v>6</v>
      </c>
      <c r="F13" s="37">
        <v>17.76</v>
      </c>
      <c r="G13" s="34" t="s">
        <v>14</v>
      </c>
      <c r="H13" s="45"/>
      <c r="I13" s="39"/>
      <c r="J13" s="34" t="s">
        <v>57</v>
      </c>
      <c r="K13" s="34" t="s">
        <v>58</v>
      </c>
      <c r="L13" s="42" t="s">
        <v>24</v>
      </c>
      <c r="M13" s="34"/>
      <c r="N13" s="34" t="s">
        <v>34</v>
      </c>
      <c r="O13" s="37">
        <v>25.5</v>
      </c>
      <c r="P13" s="34" t="s">
        <v>14</v>
      </c>
      <c r="Q13" s="38"/>
      <c r="R13" s="40">
        <v>180</v>
      </c>
      <c r="S13" s="41">
        <f t="shared" si="0"/>
        <v>0</v>
      </c>
      <c r="T13" s="41">
        <f>H41*R8</f>
        <v>0</v>
      </c>
    </row>
    <row r="14" s="2" customFormat="1" ht="30" customHeight="1" spans="1:20">
      <c r="A14" s="33" t="s">
        <v>59</v>
      </c>
      <c r="B14" s="34" t="s">
        <v>60</v>
      </c>
      <c r="C14" s="34"/>
      <c r="D14" s="36">
        <v>0.8</v>
      </c>
      <c r="E14" s="37" t="s">
        <v>6</v>
      </c>
      <c r="F14" s="37">
        <v>13</v>
      </c>
      <c r="G14" s="34" t="s">
        <v>14</v>
      </c>
      <c r="H14" s="45">
        <v>915</v>
      </c>
      <c r="I14" s="39"/>
      <c r="J14" s="34" t="s">
        <v>61</v>
      </c>
      <c r="K14" s="34" t="s">
        <v>62</v>
      </c>
      <c r="L14" s="42" t="s">
        <v>63</v>
      </c>
      <c r="M14" s="34"/>
      <c r="N14" s="34" t="s">
        <v>64</v>
      </c>
      <c r="O14" s="37">
        <v>25</v>
      </c>
      <c r="P14" s="34" t="s">
        <v>14</v>
      </c>
      <c r="Q14" s="38"/>
      <c r="R14" s="40"/>
      <c r="S14" s="41">
        <f t="shared" si="0"/>
        <v>0</v>
      </c>
      <c r="T14" s="41">
        <f t="shared" ref="T11:T31" si="1">Q5*R9</f>
        <v>0</v>
      </c>
    </row>
    <row r="15" s="2" customFormat="1" ht="30" customHeight="1" spans="1:20">
      <c r="A15" s="33" t="s">
        <v>65</v>
      </c>
      <c r="B15" s="34" t="s">
        <v>66</v>
      </c>
      <c r="C15" s="34"/>
      <c r="D15" s="36">
        <v>0.8</v>
      </c>
      <c r="E15" s="37" t="s">
        <v>6</v>
      </c>
      <c r="F15" s="37">
        <v>42</v>
      </c>
      <c r="G15" s="34" t="s">
        <v>14</v>
      </c>
      <c r="H15" s="38"/>
      <c r="I15" s="39"/>
      <c r="J15" s="34" t="s">
        <v>67</v>
      </c>
      <c r="K15" s="34" t="s">
        <v>68</v>
      </c>
      <c r="L15" s="42" t="s">
        <v>63</v>
      </c>
      <c r="M15" s="34"/>
      <c r="N15" s="34" t="s">
        <v>34</v>
      </c>
      <c r="O15" s="37">
        <v>28</v>
      </c>
      <c r="P15" s="34" t="s">
        <v>14</v>
      </c>
      <c r="Q15" s="38"/>
      <c r="R15" s="40">
        <v>2625</v>
      </c>
      <c r="S15" s="41">
        <f t="shared" si="0"/>
        <v>0</v>
      </c>
      <c r="T15" s="41">
        <f t="shared" si="1"/>
        <v>0</v>
      </c>
    </row>
    <row r="16" s="2" customFormat="1" ht="30" customHeight="1" spans="1:20">
      <c r="A16" s="33" t="s">
        <v>69</v>
      </c>
      <c r="B16" s="34" t="s">
        <v>70</v>
      </c>
      <c r="C16" s="34" t="s">
        <v>71</v>
      </c>
      <c r="D16" s="36">
        <v>0.9</v>
      </c>
      <c r="E16" s="37" t="s">
        <v>6</v>
      </c>
      <c r="F16" s="37">
        <v>78</v>
      </c>
      <c r="G16" s="34" t="s">
        <v>14</v>
      </c>
      <c r="H16" s="38">
        <v>2033</v>
      </c>
      <c r="I16" s="39"/>
      <c r="J16" s="34" t="s">
        <v>72</v>
      </c>
      <c r="K16" s="34" t="s">
        <v>73</v>
      </c>
      <c r="L16" s="42" t="s">
        <v>24</v>
      </c>
      <c r="M16" s="34"/>
      <c r="N16" s="34" t="s">
        <v>18</v>
      </c>
      <c r="O16" s="37">
        <v>48</v>
      </c>
      <c r="P16" s="34" t="s">
        <v>14</v>
      </c>
      <c r="Q16" s="38"/>
      <c r="R16" s="40"/>
      <c r="S16" s="41">
        <f t="shared" si="0"/>
        <v>0</v>
      </c>
      <c r="T16" s="41">
        <f t="shared" si="1"/>
        <v>0</v>
      </c>
    </row>
    <row r="17" s="2" customFormat="1" ht="30" customHeight="1" spans="1:20">
      <c r="A17" s="33" t="s">
        <v>74</v>
      </c>
      <c r="B17" s="34" t="s">
        <v>75</v>
      </c>
      <c r="C17" s="35"/>
      <c r="D17" s="36">
        <v>0.9</v>
      </c>
      <c r="E17" s="37" t="s">
        <v>13</v>
      </c>
      <c r="F17" s="37">
        <v>32</v>
      </c>
      <c r="G17" s="34" t="s">
        <v>14</v>
      </c>
      <c r="H17" s="38">
        <v>45</v>
      </c>
      <c r="I17" s="39"/>
      <c r="J17" s="34" t="s">
        <v>76</v>
      </c>
      <c r="K17" s="34" t="s">
        <v>77</v>
      </c>
      <c r="L17" s="42" t="s">
        <v>24</v>
      </c>
      <c r="M17" s="34"/>
      <c r="N17" s="34" t="s">
        <v>18</v>
      </c>
      <c r="O17" s="37">
        <v>43</v>
      </c>
      <c r="P17" s="34" t="s">
        <v>14</v>
      </c>
      <c r="Q17" s="38"/>
      <c r="R17" s="40"/>
      <c r="S17" s="41">
        <f t="shared" si="0"/>
        <v>0</v>
      </c>
      <c r="T17" s="41">
        <f t="shared" si="1"/>
        <v>0</v>
      </c>
    </row>
    <row r="18" s="2" customFormat="1" ht="30" customHeight="1" spans="1:20">
      <c r="A18" s="33" t="s">
        <v>78</v>
      </c>
      <c r="B18" s="34" t="s">
        <v>79</v>
      </c>
      <c r="C18" s="35"/>
      <c r="D18" s="36">
        <v>0.9</v>
      </c>
      <c r="E18" s="37" t="s">
        <v>13</v>
      </c>
      <c r="F18" s="37">
        <v>57</v>
      </c>
      <c r="G18" s="34" t="s">
        <v>14</v>
      </c>
      <c r="H18" s="38">
        <v>13530</v>
      </c>
      <c r="I18" s="39"/>
      <c r="J18" s="34" t="s">
        <v>80</v>
      </c>
      <c r="K18" s="34" t="s">
        <v>81</v>
      </c>
      <c r="L18" s="42" t="s">
        <v>24</v>
      </c>
      <c r="M18" s="34"/>
      <c r="N18" s="34" t="s">
        <v>18</v>
      </c>
      <c r="O18" s="37">
        <v>35</v>
      </c>
      <c r="P18" s="34" t="s">
        <v>14</v>
      </c>
      <c r="Q18" s="38"/>
      <c r="R18" s="40"/>
      <c r="S18" s="41">
        <f t="shared" si="0"/>
        <v>0</v>
      </c>
      <c r="T18" s="41">
        <f t="shared" si="1"/>
        <v>0</v>
      </c>
    </row>
    <row r="19" s="2" customFormat="1" ht="30" customHeight="1" spans="1:20">
      <c r="A19" s="33" t="s">
        <v>82</v>
      </c>
      <c r="B19" s="34" t="s">
        <v>83</v>
      </c>
      <c r="C19" s="34" t="s">
        <v>84</v>
      </c>
      <c r="D19" s="36">
        <v>0.8</v>
      </c>
      <c r="E19" s="37" t="s">
        <v>6</v>
      </c>
      <c r="F19" s="37">
        <v>21.2</v>
      </c>
      <c r="G19" s="34" t="s">
        <v>14</v>
      </c>
      <c r="H19" s="46">
        <v>810</v>
      </c>
      <c r="I19" s="39"/>
      <c r="J19" s="34" t="s">
        <v>85</v>
      </c>
      <c r="K19" s="34" t="s">
        <v>86</v>
      </c>
      <c r="L19" s="42" t="s">
        <v>24</v>
      </c>
      <c r="M19" s="34"/>
      <c r="N19" s="34" t="s">
        <v>18</v>
      </c>
      <c r="O19" s="37">
        <v>38</v>
      </c>
      <c r="P19" s="34" t="s">
        <v>14</v>
      </c>
      <c r="Q19" s="38"/>
      <c r="R19" s="40">
        <v>105</v>
      </c>
      <c r="S19" s="41">
        <f t="shared" si="0"/>
        <v>0</v>
      </c>
      <c r="T19" s="41">
        <f t="shared" si="1"/>
        <v>0</v>
      </c>
    </row>
    <row r="20" s="2" customFormat="1" ht="30" customHeight="1" spans="1:20">
      <c r="A20" s="33" t="s">
        <v>87</v>
      </c>
      <c r="B20" s="47" t="s">
        <v>88</v>
      </c>
      <c r="C20" s="35"/>
      <c r="D20" s="36">
        <v>0.6</v>
      </c>
      <c r="E20" s="37" t="s">
        <v>6</v>
      </c>
      <c r="F20" s="37">
        <v>20.8</v>
      </c>
      <c r="G20" s="34" t="s">
        <v>14</v>
      </c>
      <c r="H20" s="38">
        <v>9615</v>
      </c>
      <c r="I20" s="39"/>
      <c r="J20" s="34" t="s">
        <v>89</v>
      </c>
      <c r="K20" s="34" t="s">
        <v>90</v>
      </c>
      <c r="L20" s="42" t="s">
        <v>24</v>
      </c>
      <c r="M20" s="34"/>
      <c r="N20" s="34" t="s">
        <v>34</v>
      </c>
      <c r="O20" s="37">
        <v>37.5</v>
      </c>
      <c r="P20" s="34" t="s">
        <v>14</v>
      </c>
      <c r="Q20" s="38"/>
      <c r="R20" s="40">
        <v>420</v>
      </c>
      <c r="S20" s="41">
        <f t="shared" si="0"/>
        <v>0</v>
      </c>
      <c r="T20" s="41">
        <f t="shared" si="1"/>
        <v>0</v>
      </c>
    </row>
    <row r="21" s="2" customFormat="1" ht="30" customHeight="1" spans="1:20">
      <c r="A21" s="33" t="s">
        <v>91</v>
      </c>
      <c r="B21" s="47" t="s">
        <v>92</v>
      </c>
      <c r="C21" s="35"/>
      <c r="D21" s="36">
        <v>0.8</v>
      </c>
      <c r="E21" s="37" t="s">
        <v>6</v>
      </c>
      <c r="F21" s="37">
        <v>26.5</v>
      </c>
      <c r="G21" s="34" t="s">
        <v>14</v>
      </c>
      <c r="H21" s="38">
        <v>12630</v>
      </c>
      <c r="I21" s="39"/>
      <c r="J21" s="34" t="s">
        <v>93</v>
      </c>
      <c r="K21" s="34" t="s">
        <v>94</v>
      </c>
      <c r="L21" s="42" t="s">
        <v>24</v>
      </c>
      <c r="M21" s="34"/>
      <c r="N21" s="34" t="s">
        <v>25</v>
      </c>
      <c r="O21" s="37">
        <v>45.5</v>
      </c>
      <c r="P21" s="34" t="s">
        <v>14</v>
      </c>
      <c r="Q21" s="38"/>
      <c r="R21" s="40"/>
      <c r="S21" s="41">
        <f t="shared" si="0"/>
        <v>0</v>
      </c>
      <c r="T21" s="41">
        <f t="shared" si="1"/>
        <v>0</v>
      </c>
    </row>
    <row r="22" s="2" customFormat="1" ht="30" customHeight="1" spans="1:20">
      <c r="A22" s="33" t="s">
        <v>95</v>
      </c>
      <c r="B22" s="34" t="s">
        <v>96</v>
      </c>
      <c r="C22" s="34" t="s">
        <v>97</v>
      </c>
      <c r="D22" s="36">
        <v>0.9</v>
      </c>
      <c r="E22" s="37" t="s">
        <v>6</v>
      </c>
      <c r="F22" s="37">
        <v>35</v>
      </c>
      <c r="G22" s="34" t="s">
        <v>14</v>
      </c>
      <c r="H22" s="38">
        <v>2805</v>
      </c>
      <c r="I22" s="39"/>
      <c r="J22" s="34" t="s">
        <v>98</v>
      </c>
      <c r="K22" s="34" t="s">
        <v>99</v>
      </c>
      <c r="L22" s="42" t="s">
        <v>100</v>
      </c>
      <c r="M22" s="34"/>
      <c r="N22" s="34" t="s">
        <v>34</v>
      </c>
      <c r="O22" s="37">
        <v>33</v>
      </c>
      <c r="P22" s="34" t="s">
        <v>14</v>
      </c>
      <c r="Q22" s="38"/>
      <c r="R22" s="40">
        <v>169</v>
      </c>
      <c r="S22" s="41">
        <f t="shared" si="0"/>
        <v>0</v>
      </c>
      <c r="T22" s="41">
        <f t="shared" si="1"/>
        <v>0</v>
      </c>
    </row>
    <row r="23" s="2" customFormat="1" ht="30" customHeight="1" spans="1:20">
      <c r="A23" s="33" t="s">
        <v>101</v>
      </c>
      <c r="B23" s="34" t="s">
        <v>102</v>
      </c>
      <c r="C23" s="34" t="s">
        <v>103</v>
      </c>
      <c r="D23" s="36">
        <v>0.7</v>
      </c>
      <c r="E23" s="37" t="s">
        <v>6</v>
      </c>
      <c r="F23" s="37">
        <v>17</v>
      </c>
      <c r="G23" s="34" t="s">
        <v>14</v>
      </c>
      <c r="H23" s="38">
        <v>45</v>
      </c>
      <c r="I23" s="39"/>
      <c r="J23" s="34" t="s">
        <v>104</v>
      </c>
      <c r="K23" s="34" t="s">
        <v>105</v>
      </c>
      <c r="L23" s="42" t="s">
        <v>106</v>
      </c>
      <c r="M23" s="34"/>
      <c r="N23" s="34" t="s">
        <v>34</v>
      </c>
      <c r="O23" s="37">
        <v>20</v>
      </c>
      <c r="P23" s="34" t="s">
        <v>14</v>
      </c>
      <c r="Q23" s="48"/>
      <c r="R23" s="40"/>
      <c r="S23" s="41">
        <f t="shared" si="0"/>
        <v>0</v>
      </c>
      <c r="T23" s="41">
        <f t="shared" si="1"/>
        <v>0</v>
      </c>
    </row>
    <row r="24" s="2" customFormat="1" ht="30" customHeight="1" spans="1:20">
      <c r="A24" s="33" t="s">
        <v>107</v>
      </c>
      <c r="B24" s="34" t="s">
        <v>108</v>
      </c>
      <c r="C24" s="35"/>
      <c r="D24" s="36">
        <v>0.65</v>
      </c>
      <c r="E24" s="37" t="s">
        <v>6</v>
      </c>
      <c r="F24" s="37">
        <v>10</v>
      </c>
      <c r="G24" s="34" t="s">
        <v>14</v>
      </c>
      <c r="H24" s="38">
        <v>360</v>
      </c>
      <c r="I24" s="39"/>
      <c r="J24" s="34" t="s">
        <v>109</v>
      </c>
      <c r="K24" s="34" t="s">
        <v>110</v>
      </c>
      <c r="L24" s="42" t="s">
        <v>111</v>
      </c>
      <c r="M24" s="34"/>
      <c r="N24" s="34" t="s">
        <v>25</v>
      </c>
      <c r="O24" s="37">
        <v>32</v>
      </c>
      <c r="P24" s="34" t="s">
        <v>14</v>
      </c>
      <c r="Q24" s="49"/>
      <c r="R24" s="40"/>
      <c r="S24" s="41">
        <f t="shared" si="0"/>
        <v>0</v>
      </c>
      <c r="T24" s="41">
        <f t="shared" si="1"/>
        <v>0</v>
      </c>
    </row>
    <row r="25" s="2" customFormat="1" ht="30" customHeight="1" spans="1:20">
      <c r="A25" s="33" t="s">
        <v>112</v>
      </c>
      <c r="B25" s="34" t="s">
        <v>113</v>
      </c>
      <c r="C25" s="34" t="s">
        <v>114</v>
      </c>
      <c r="D25" s="36">
        <v>0.8</v>
      </c>
      <c r="E25" s="37" t="s">
        <v>6</v>
      </c>
      <c r="F25" s="37">
        <v>16.5</v>
      </c>
      <c r="G25" s="34" t="s">
        <v>14</v>
      </c>
      <c r="H25" s="46">
        <v>1725</v>
      </c>
      <c r="I25" s="39"/>
      <c r="J25" s="34" t="s">
        <v>115</v>
      </c>
      <c r="K25" s="50" t="s">
        <v>116</v>
      </c>
      <c r="L25" s="50" t="s">
        <v>24</v>
      </c>
      <c r="M25" s="34"/>
      <c r="N25" s="34" t="s">
        <v>6</v>
      </c>
      <c r="O25" s="51">
        <v>30</v>
      </c>
      <c r="P25" s="34" t="s">
        <v>14</v>
      </c>
      <c r="Q25" s="48"/>
      <c r="R25" s="40"/>
      <c r="S25" s="41">
        <f t="shared" si="0"/>
        <v>0</v>
      </c>
      <c r="T25" s="41">
        <f t="shared" si="1"/>
        <v>0</v>
      </c>
    </row>
    <row r="26" s="2" customFormat="1" ht="30" customHeight="1" spans="1:20">
      <c r="A26" s="33" t="s">
        <v>117</v>
      </c>
      <c r="B26" s="34" t="s">
        <v>118</v>
      </c>
      <c r="C26" s="34" t="s">
        <v>119</v>
      </c>
      <c r="D26" s="36">
        <v>0.9</v>
      </c>
      <c r="E26" s="37" t="s">
        <v>6</v>
      </c>
      <c r="F26" s="37">
        <v>43.5</v>
      </c>
      <c r="G26" s="34" t="s">
        <v>14</v>
      </c>
      <c r="H26" s="38">
        <v>165</v>
      </c>
      <c r="I26" s="39"/>
      <c r="J26" s="34" t="s">
        <v>120</v>
      </c>
      <c r="K26" s="50" t="s">
        <v>121</v>
      </c>
      <c r="L26" s="50" t="s">
        <v>24</v>
      </c>
      <c r="M26" s="34"/>
      <c r="N26" s="34" t="s">
        <v>6</v>
      </c>
      <c r="O26" s="51">
        <v>26</v>
      </c>
      <c r="P26" s="34" t="s">
        <v>14</v>
      </c>
      <c r="Q26" s="48"/>
      <c r="R26" s="40">
        <v>210</v>
      </c>
      <c r="S26" s="41">
        <f t="shared" si="0"/>
        <v>0</v>
      </c>
      <c r="T26" s="41">
        <f t="shared" si="1"/>
        <v>0</v>
      </c>
    </row>
    <row r="27" s="2" customFormat="1" ht="30" customHeight="1" spans="1:20">
      <c r="A27" s="33" t="s">
        <v>122</v>
      </c>
      <c r="B27" s="34" t="s">
        <v>123</v>
      </c>
      <c r="C27" s="34" t="s">
        <v>24</v>
      </c>
      <c r="D27" s="36">
        <v>0.8</v>
      </c>
      <c r="E27" s="34" t="s">
        <v>6</v>
      </c>
      <c r="F27" s="37">
        <v>28</v>
      </c>
      <c r="G27" s="34" t="s">
        <v>14</v>
      </c>
      <c r="H27" s="38">
        <v>105</v>
      </c>
      <c r="I27" s="39"/>
      <c r="J27" s="34" t="s">
        <v>124</v>
      </c>
      <c r="K27" s="50" t="s">
        <v>125</v>
      </c>
      <c r="L27" s="50" t="s">
        <v>24</v>
      </c>
      <c r="M27" s="36">
        <v>0.7</v>
      </c>
      <c r="N27" s="34" t="s">
        <v>6</v>
      </c>
      <c r="O27" s="51">
        <v>21</v>
      </c>
      <c r="P27" s="34" t="s">
        <v>14</v>
      </c>
      <c r="Q27" s="52"/>
      <c r="R27" s="40">
        <v>105</v>
      </c>
      <c r="S27" s="41">
        <f t="shared" si="0"/>
        <v>0</v>
      </c>
      <c r="T27" s="41">
        <f t="shared" si="1"/>
        <v>0</v>
      </c>
    </row>
    <row r="28" s="2" customFormat="1" ht="30" customHeight="1" spans="1:20">
      <c r="A28" s="33" t="s">
        <v>126</v>
      </c>
      <c r="B28" s="34" t="s">
        <v>127</v>
      </c>
      <c r="C28" s="34" t="s">
        <v>24</v>
      </c>
      <c r="D28" s="34"/>
      <c r="E28" s="34" t="s">
        <v>6</v>
      </c>
      <c r="F28" s="53">
        <v>26</v>
      </c>
      <c r="G28" s="34" t="s">
        <v>14</v>
      </c>
      <c r="H28" s="38"/>
      <c r="I28" s="39"/>
      <c r="J28" s="34" t="s">
        <v>128</v>
      </c>
      <c r="K28" s="50" t="s">
        <v>129</v>
      </c>
      <c r="L28" s="50" t="s">
        <v>24</v>
      </c>
      <c r="M28" s="36">
        <v>0.9</v>
      </c>
      <c r="N28" s="54" t="s">
        <v>6</v>
      </c>
      <c r="O28" s="51">
        <v>50</v>
      </c>
      <c r="P28" s="34" t="s">
        <v>14</v>
      </c>
      <c r="Q28" s="49"/>
      <c r="R28" s="40"/>
      <c r="S28" s="41">
        <f t="shared" si="0"/>
        <v>0</v>
      </c>
      <c r="T28" s="41">
        <f t="shared" si="1"/>
        <v>0</v>
      </c>
    </row>
    <row r="29" s="3" customFormat="1" ht="30" customHeight="1" spans="1:20">
      <c r="A29" s="33" t="s">
        <v>130</v>
      </c>
      <c r="B29" s="34" t="s">
        <v>131</v>
      </c>
      <c r="C29" s="34" t="s">
        <v>24</v>
      </c>
      <c r="D29" s="34"/>
      <c r="E29" s="34" t="s">
        <v>6</v>
      </c>
      <c r="F29" s="37">
        <v>25</v>
      </c>
      <c r="G29" s="34" t="s">
        <v>14</v>
      </c>
      <c r="H29" s="38">
        <v>735</v>
      </c>
      <c r="I29" s="39"/>
      <c r="J29" s="34" t="s">
        <v>132</v>
      </c>
      <c r="K29" s="50" t="s">
        <v>133</v>
      </c>
      <c r="L29" s="50" t="s">
        <v>24</v>
      </c>
      <c r="M29" s="36">
        <v>0.8</v>
      </c>
      <c r="N29" s="54" t="s">
        <v>6</v>
      </c>
      <c r="O29" s="51">
        <v>48</v>
      </c>
      <c r="P29" s="34" t="s">
        <v>14</v>
      </c>
      <c r="Q29" s="49"/>
      <c r="R29" s="40">
        <v>960</v>
      </c>
      <c r="S29" s="41">
        <f t="shared" si="0"/>
        <v>0</v>
      </c>
      <c r="T29" s="41">
        <f t="shared" si="1"/>
        <v>0</v>
      </c>
    </row>
    <row r="30" s="3" customFormat="1" ht="30" customHeight="1" spans="1:20">
      <c r="A30" s="33" t="s">
        <v>134</v>
      </c>
      <c r="B30" s="34" t="s">
        <v>135</v>
      </c>
      <c r="C30" s="34" t="s">
        <v>24</v>
      </c>
      <c r="D30" s="34"/>
      <c r="E30" s="34" t="s">
        <v>6</v>
      </c>
      <c r="F30" s="37">
        <v>23.5</v>
      </c>
      <c r="G30" s="34" t="s">
        <v>14</v>
      </c>
      <c r="H30" s="38">
        <v>6030</v>
      </c>
      <c r="I30" s="39"/>
      <c r="J30" s="34" t="s">
        <v>136</v>
      </c>
      <c r="K30" s="50" t="s">
        <v>137</v>
      </c>
      <c r="L30" s="50" t="s">
        <v>24</v>
      </c>
      <c r="M30" s="49"/>
      <c r="N30" s="54" t="s">
        <v>6</v>
      </c>
      <c r="O30" s="51">
        <v>54.5</v>
      </c>
      <c r="P30" s="34" t="s">
        <v>14</v>
      </c>
      <c r="Q30" s="4"/>
      <c r="R30" s="40"/>
      <c r="S30" s="41">
        <f t="shared" si="0"/>
        <v>0</v>
      </c>
      <c r="T30" s="41">
        <f t="shared" si="1"/>
        <v>0</v>
      </c>
    </row>
    <row r="31" s="3" customFormat="1" ht="30" customHeight="1" spans="1:20">
      <c r="A31" s="33" t="s">
        <v>138</v>
      </c>
      <c r="B31" s="34" t="s">
        <v>139</v>
      </c>
      <c r="C31" s="34" t="s">
        <v>140</v>
      </c>
      <c r="D31" s="34"/>
      <c r="E31" s="34" t="s">
        <v>6</v>
      </c>
      <c r="F31" s="37">
        <v>428</v>
      </c>
      <c r="G31" s="34" t="s">
        <v>141</v>
      </c>
      <c r="H31" s="43"/>
      <c r="I31" s="39"/>
      <c r="J31" s="34" t="s">
        <v>142</v>
      </c>
      <c r="K31" s="50" t="s">
        <v>143</v>
      </c>
      <c r="L31" s="50" t="s">
        <v>24</v>
      </c>
      <c r="M31" s="49"/>
      <c r="N31" s="54" t="s">
        <v>6</v>
      </c>
      <c r="O31" s="51">
        <v>49.5</v>
      </c>
      <c r="P31" s="34" t="s">
        <v>14</v>
      </c>
      <c r="Q31" s="4"/>
      <c r="R31" s="40">
        <v>165</v>
      </c>
      <c r="S31" s="41">
        <f t="shared" si="0"/>
        <v>0</v>
      </c>
      <c r="T31" s="41">
        <f t="shared" si="1"/>
        <v>0</v>
      </c>
    </row>
    <row r="32" s="4" customFormat="1" ht="30" customHeight="1" spans="1:20">
      <c r="A32" s="33" t="s">
        <v>144</v>
      </c>
      <c r="B32" s="34" t="s">
        <v>145</v>
      </c>
      <c r="C32" s="34" t="s">
        <v>24</v>
      </c>
      <c r="D32" s="34"/>
      <c r="E32" s="34" t="s">
        <v>6</v>
      </c>
      <c r="F32" s="37">
        <v>26</v>
      </c>
      <c r="G32" s="34" t="s">
        <v>14</v>
      </c>
      <c r="H32" s="38">
        <v>1140</v>
      </c>
      <c r="I32" s="39"/>
      <c r="J32" s="34" t="s">
        <v>146</v>
      </c>
      <c r="K32" s="55" t="s">
        <v>147</v>
      </c>
      <c r="L32" s="42" t="s">
        <v>148</v>
      </c>
      <c r="M32" s="55">
        <v>0.75</v>
      </c>
      <c r="N32" s="55" t="s">
        <v>34</v>
      </c>
      <c r="O32" s="56">
        <v>26</v>
      </c>
      <c r="P32" s="55" t="s">
        <v>14</v>
      </c>
      <c r="Q32" s="49"/>
      <c r="R32" s="40">
        <v>1088</v>
      </c>
    </row>
    <row r="33" s="4" customFormat="1" ht="30" customHeight="1" spans="1:18">
      <c r="A33" s="33" t="s">
        <v>149</v>
      </c>
      <c r="B33" s="34" t="s">
        <v>150</v>
      </c>
      <c r="C33" s="42" t="s">
        <v>24</v>
      </c>
      <c r="D33" s="34"/>
      <c r="E33" s="34" t="s">
        <v>18</v>
      </c>
      <c r="F33" s="37">
        <v>48</v>
      </c>
      <c r="G33" s="34" t="s">
        <v>14</v>
      </c>
      <c r="H33" s="38"/>
      <c r="I33" s="39"/>
      <c r="J33" s="34" t="s">
        <v>151</v>
      </c>
      <c r="K33" s="55" t="s">
        <v>152</v>
      </c>
      <c r="L33" s="42" t="s">
        <v>153</v>
      </c>
      <c r="M33" s="55"/>
      <c r="N33" s="55" t="s">
        <v>34</v>
      </c>
      <c r="O33" s="56">
        <v>17</v>
      </c>
      <c r="P33" s="55" t="s">
        <v>14</v>
      </c>
      <c r="Q33" s="49"/>
      <c r="R33" s="40">
        <v>765</v>
      </c>
    </row>
    <row r="34" s="4" customFormat="1" ht="30" customHeight="1" spans="1:18">
      <c r="A34" s="33" t="s">
        <v>154</v>
      </c>
      <c r="B34" s="34" t="s">
        <v>155</v>
      </c>
      <c r="C34" s="34" t="s">
        <v>24</v>
      </c>
      <c r="D34" s="34"/>
      <c r="E34" s="34" t="s">
        <v>34</v>
      </c>
      <c r="F34" s="37">
        <v>35</v>
      </c>
      <c r="G34" s="34" t="s">
        <v>14</v>
      </c>
      <c r="H34" s="38">
        <v>1260</v>
      </c>
      <c r="I34" s="35"/>
      <c r="J34" s="34" t="s">
        <v>156</v>
      </c>
      <c r="K34" s="55" t="s">
        <v>157</v>
      </c>
      <c r="L34" s="42" t="s">
        <v>158</v>
      </c>
      <c r="M34" s="55">
        <v>0.75</v>
      </c>
      <c r="N34" s="55" t="s">
        <v>18</v>
      </c>
      <c r="O34" s="56">
        <v>24</v>
      </c>
      <c r="P34" s="55" t="s">
        <v>14</v>
      </c>
      <c r="Q34" s="49"/>
      <c r="R34" s="40">
        <v>15</v>
      </c>
    </row>
    <row r="35" s="4" customFormat="1" ht="30" customHeight="1" spans="1:18">
      <c r="A35" s="33" t="s">
        <v>159</v>
      </c>
      <c r="B35" s="34" t="s">
        <v>160</v>
      </c>
      <c r="C35" s="34" t="s">
        <v>24</v>
      </c>
      <c r="D35" s="34"/>
      <c r="E35" s="34" t="s">
        <v>18</v>
      </c>
      <c r="F35" s="37">
        <v>18</v>
      </c>
      <c r="G35" s="34" t="s">
        <v>14</v>
      </c>
      <c r="H35" s="38">
        <v>3390</v>
      </c>
      <c r="I35" s="35"/>
      <c r="J35" s="34" t="s">
        <v>161</v>
      </c>
      <c r="K35" s="55" t="s">
        <v>162</v>
      </c>
      <c r="L35" s="42" t="s">
        <v>163</v>
      </c>
      <c r="M35" s="55"/>
      <c r="N35" s="55" t="s">
        <v>164</v>
      </c>
      <c r="O35" s="56">
        <v>48.4966666666667</v>
      </c>
      <c r="P35" s="55" t="s">
        <v>14</v>
      </c>
      <c r="Q35" s="49"/>
      <c r="R35" s="40"/>
    </row>
    <row r="36" s="4" customFormat="1" ht="30" customHeight="1" spans="1:18">
      <c r="A36" s="33" t="s">
        <v>165</v>
      </c>
      <c r="B36" s="34" t="s">
        <v>166</v>
      </c>
      <c r="C36" s="34" t="s">
        <v>24</v>
      </c>
      <c r="D36" s="34"/>
      <c r="E36" s="34" t="s">
        <v>18</v>
      </c>
      <c r="F36" s="37">
        <v>21</v>
      </c>
      <c r="G36" s="34" t="s">
        <v>14</v>
      </c>
      <c r="H36" s="38">
        <v>255</v>
      </c>
      <c r="I36" s="35"/>
      <c r="J36" s="34" t="s">
        <v>167</v>
      </c>
      <c r="K36" s="55" t="s">
        <v>168</v>
      </c>
      <c r="L36" s="42" t="s">
        <v>169</v>
      </c>
      <c r="M36" s="55"/>
      <c r="N36" s="55" t="s">
        <v>34</v>
      </c>
      <c r="O36" s="56">
        <v>35</v>
      </c>
      <c r="P36" s="55" t="s">
        <v>14</v>
      </c>
      <c r="Q36" s="49"/>
      <c r="R36" s="40"/>
    </row>
    <row r="37" s="4" customFormat="1" ht="30" customHeight="1" spans="1:18">
      <c r="A37" s="33" t="s">
        <v>170</v>
      </c>
      <c r="B37" s="34" t="s">
        <v>171</v>
      </c>
      <c r="C37" s="34" t="s">
        <v>24</v>
      </c>
      <c r="D37" s="34"/>
      <c r="E37" s="34" t="s">
        <v>34</v>
      </c>
      <c r="F37" s="37">
        <v>23</v>
      </c>
      <c r="G37" s="34" t="s">
        <v>14</v>
      </c>
      <c r="H37" s="38">
        <v>855</v>
      </c>
      <c r="I37" s="40">
        <v>980</v>
      </c>
      <c r="J37" s="34" t="s">
        <v>172</v>
      </c>
      <c r="K37" s="55" t="s">
        <v>173</v>
      </c>
      <c r="L37" s="42" t="s">
        <v>174</v>
      </c>
      <c r="M37" s="55"/>
      <c r="N37" s="55" t="s">
        <v>18</v>
      </c>
      <c r="O37" s="56">
        <v>35</v>
      </c>
      <c r="P37" s="55" t="s">
        <v>14</v>
      </c>
      <c r="Q37" s="49"/>
      <c r="R37" s="40"/>
    </row>
    <row r="38" s="4" customFormat="1" ht="30" customHeight="1" spans="1:18">
      <c r="A38" s="33" t="s">
        <v>175</v>
      </c>
      <c r="B38" s="34" t="s">
        <v>176</v>
      </c>
      <c r="C38" s="34" t="s">
        <v>174</v>
      </c>
      <c r="D38" s="34"/>
      <c r="E38" s="34" t="s">
        <v>18</v>
      </c>
      <c r="F38" s="37">
        <v>36</v>
      </c>
      <c r="G38" s="34" t="s">
        <v>14</v>
      </c>
      <c r="H38" s="38"/>
      <c r="I38" s="57"/>
      <c r="J38" s="34" t="s">
        <v>177</v>
      </c>
      <c r="K38" s="55" t="s">
        <v>178</v>
      </c>
      <c r="L38" s="42" t="s">
        <v>179</v>
      </c>
      <c r="M38" s="55"/>
      <c r="N38" s="55" t="s">
        <v>34</v>
      </c>
      <c r="O38" s="56">
        <v>46.5</v>
      </c>
      <c r="P38" s="55" t="s">
        <v>14</v>
      </c>
      <c r="Q38" s="49"/>
      <c r="R38" s="40"/>
    </row>
    <row r="39" s="4" customFormat="1" ht="30" customHeight="1" spans="1:18">
      <c r="A39" s="33" t="s">
        <v>180</v>
      </c>
      <c r="B39" s="34" t="s">
        <v>181</v>
      </c>
      <c r="C39" s="34" t="s">
        <v>174</v>
      </c>
      <c r="D39" s="34"/>
      <c r="E39" s="34" t="s">
        <v>18</v>
      </c>
      <c r="F39" s="37">
        <v>26</v>
      </c>
      <c r="G39" s="34" t="s">
        <v>14</v>
      </c>
      <c r="H39" s="43"/>
      <c r="I39" s="44">
        <v>195</v>
      </c>
      <c r="J39" s="34" t="s">
        <v>182</v>
      </c>
      <c r="K39" s="55" t="s">
        <v>183</v>
      </c>
      <c r="L39" s="42" t="s">
        <v>174</v>
      </c>
      <c r="M39" s="55"/>
      <c r="N39" s="55" t="s">
        <v>18</v>
      </c>
      <c r="O39" s="56">
        <v>34</v>
      </c>
      <c r="P39" s="55" t="s">
        <v>14</v>
      </c>
      <c r="Q39" s="49"/>
      <c r="R39" s="40"/>
    </row>
    <row r="40" s="4" customFormat="1" ht="30" customHeight="1" spans="1:18">
      <c r="A40" s="33" t="s">
        <v>184</v>
      </c>
      <c r="B40" s="34" t="s">
        <v>185</v>
      </c>
      <c r="C40" s="34" t="s">
        <v>174</v>
      </c>
      <c r="D40" s="34"/>
      <c r="E40" s="34" t="s">
        <v>18</v>
      </c>
      <c r="F40" s="37">
        <v>52</v>
      </c>
      <c r="G40" s="34" t="s">
        <v>14</v>
      </c>
      <c r="H40" s="43"/>
      <c r="I40" s="44"/>
      <c r="J40" s="34" t="s">
        <v>186</v>
      </c>
      <c r="K40" s="55" t="s">
        <v>187</v>
      </c>
      <c r="L40" s="42" t="s">
        <v>174</v>
      </c>
      <c r="M40" s="55"/>
      <c r="N40" s="55" t="s">
        <v>18</v>
      </c>
      <c r="O40" s="56">
        <v>36</v>
      </c>
      <c r="P40" s="55" t="s">
        <v>14</v>
      </c>
      <c r="Q40" s="49"/>
      <c r="R40" s="40"/>
    </row>
    <row r="41" s="4" customFormat="1" ht="30" customHeight="1" spans="1:18">
      <c r="A41" s="33" t="s">
        <v>188</v>
      </c>
      <c r="B41" s="34" t="s">
        <v>189</v>
      </c>
      <c r="C41" s="34" t="s">
        <v>174</v>
      </c>
      <c r="D41" s="34"/>
      <c r="E41" s="34" t="s">
        <v>18</v>
      </c>
      <c r="F41" s="37">
        <v>30</v>
      </c>
      <c r="G41" s="34" t="s">
        <v>14</v>
      </c>
      <c r="H41" s="43"/>
      <c r="I41" s="58"/>
      <c r="J41" s="59"/>
      <c r="K41" s="59"/>
      <c r="L41" s="59"/>
      <c r="M41" s="59"/>
      <c r="N41" s="59"/>
      <c r="O41" s="59"/>
      <c r="P41" s="59"/>
      <c r="Q41" s="59"/>
      <c r="R41" s="60"/>
    </row>
    <row r="42" s="5" customFormat="1" ht="42.95" customHeight="1" spans="1:18">
      <c r="A42" s="61"/>
      <c r="B42" s="55"/>
      <c r="C42" s="50"/>
      <c r="D42" s="55"/>
      <c r="E42" s="55"/>
      <c r="F42" s="62"/>
      <c r="G42" s="55"/>
      <c r="H42" s="63"/>
      <c r="I42" s="35"/>
      <c r="J42" s="64" t="s">
        <v>190</v>
      </c>
      <c r="K42" s="64"/>
      <c r="L42" s="64"/>
      <c r="M42" s="64"/>
      <c r="N42" s="64"/>
      <c r="O42" s="64"/>
      <c r="P42" s="64"/>
      <c r="Q42" s="64"/>
      <c r="R42" s="65"/>
    </row>
    <row r="43" ht="19.5" customHeight="1" spans="1:18">
      <c r="A43" s="66" t="s">
        <v>191</v>
      </c>
      <c r="B43" s="67"/>
      <c r="C43" s="67"/>
      <c r="D43" s="67"/>
      <c r="E43" s="67"/>
      <c r="F43" s="67"/>
      <c r="G43" s="67"/>
      <c r="H43" s="67"/>
      <c r="I43" s="67"/>
      <c r="J43" s="68" t="s">
        <v>192</v>
      </c>
      <c r="K43" s="69"/>
      <c r="L43" s="69"/>
      <c r="M43" s="69"/>
      <c r="N43" s="69"/>
      <c r="O43" s="69"/>
      <c r="P43" s="69"/>
      <c r="Q43" s="69"/>
      <c r="R43" s="70"/>
    </row>
    <row r="44" ht="20.25" customHeight="1" spans="1:18">
      <c r="A44" s="66"/>
      <c r="B44" s="67"/>
      <c r="C44" s="67"/>
      <c r="D44" s="67"/>
      <c r="E44" s="67"/>
      <c r="F44" s="67"/>
      <c r="G44" s="67"/>
      <c r="H44" s="67"/>
      <c r="I44" s="67"/>
      <c r="J44" s="71" t="s">
        <v>193</v>
      </c>
      <c r="K44" s="72"/>
      <c r="L44" s="72"/>
      <c r="M44" s="72"/>
      <c r="N44" s="73" t="s">
        <v>194</v>
      </c>
      <c r="O44" s="73"/>
      <c r="P44" s="73"/>
      <c r="Q44" s="73"/>
      <c r="R44" s="74"/>
    </row>
    <row r="45" ht="33" customHeight="1" spans="1:18">
      <c r="A45" s="75"/>
      <c r="B45" s="76"/>
      <c r="C45" s="76"/>
      <c r="D45" s="76"/>
      <c r="E45" s="76"/>
      <c r="F45" s="76"/>
      <c r="G45" s="76"/>
      <c r="H45" s="76"/>
      <c r="I45" s="76"/>
      <c r="J45" s="77" t="s">
        <v>195</v>
      </c>
      <c r="K45" s="78"/>
      <c r="L45" s="78"/>
      <c r="M45" s="78"/>
      <c r="N45" s="79" t="s">
        <v>196</v>
      </c>
      <c r="O45" s="79"/>
      <c r="P45" s="79"/>
      <c r="Q45" s="79"/>
      <c r="R45" s="80"/>
    </row>
    <row r="46" ht="19.9" customHeight="1" spans="1:18">
      <c r="A46" s="81" t="s">
        <v>197</v>
      </c>
      <c r="B46" s="82"/>
      <c r="C46" s="83"/>
      <c r="D46" s="84"/>
      <c r="E46" s="85"/>
      <c r="F46" s="86"/>
      <c r="G46" s="87"/>
      <c r="I46" s="88"/>
      <c r="J46" s="87" t="s">
        <v>198</v>
      </c>
      <c r="K46" s="84"/>
      <c r="L46" s="84"/>
      <c r="M46" s="84"/>
      <c r="N46" s="89"/>
      <c r="O46" s="89"/>
      <c r="P46" s="89"/>
      <c r="Q46" s="89"/>
      <c r="R46" s="90"/>
    </row>
    <row r="47" ht="19.9" customHeight="1" spans="1:18">
      <c r="A47" s="81"/>
      <c r="B47" s="91" t="s">
        <v>199</v>
      </c>
      <c r="C47" s="83"/>
      <c r="D47" s="84"/>
      <c r="E47" s="85"/>
      <c r="F47" s="86"/>
      <c r="G47" s="87"/>
      <c r="I47" s="84"/>
      <c r="J47" s="87" t="s">
        <v>200</v>
      </c>
      <c r="K47" s="84"/>
      <c r="L47" s="84"/>
      <c r="M47" s="84"/>
      <c r="N47" s="89"/>
      <c r="O47" s="89"/>
      <c r="P47" s="89"/>
      <c r="Q47" s="89"/>
      <c r="R47" s="90"/>
    </row>
    <row r="48" ht="19.9" customHeight="1" spans="1:18">
      <c r="A48" s="81"/>
      <c r="B48" s="82"/>
      <c r="C48" s="83"/>
      <c r="D48" s="84"/>
      <c r="E48" s="85"/>
      <c r="F48" s="86"/>
      <c r="G48" s="92"/>
      <c r="H48" s="92"/>
      <c r="I48" s="84"/>
      <c r="J48" s="84"/>
      <c r="K48" s="84"/>
      <c r="L48" s="84"/>
      <c r="M48" s="84"/>
      <c r="N48" s="93" t="s">
        <v>201</v>
      </c>
      <c r="O48" s="93"/>
      <c r="P48" s="93"/>
      <c r="Q48" s="93"/>
      <c r="R48" s="94"/>
    </row>
    <row r="49" ht="19.9" customHeight="1" spans="1:18">
      <c r="A49" s="81"/>
      <c r="B49" s="95" t="s">
        <v>202</v>
      </c>
      <c r="C49" s="93"/>
      <c r="D49" s="84"/>
      <c r="E49" s="96"/>
      <c r="F49" s="84"/>
      <c r="G49" s="84"/>
      <c r="H49" s="97"/>
      <c r="I49" s="84"/>
      <c r="J49" s="89"/>
      <c r="K49" s="89"/>
      <c r="L49" s="93"/>
      <c r="M49" s="97"/>
      <c r="N49" s="93" t="s">
        <v>203</v>
      </c>
      <c r="O49" s="93"/>
      <c r="P49" s="93"/>
      <c r="Q49" s="93"/>
      <c r="R49" s="94"/>
    </row>
    <row r="50" ht="19.9" customHeight="1" spans="1:18">
      <c r="A50" s="98"/>
      <c r="B50" s="99" t="s">
        <v>204</v>
      </c>
      <c r="C50" s="100"/>
      <c r="D50" s="101"/>
      <c r="E50" s="102"/>
      <c r="F50" s="101"/>
      <c r="G50" s="101"/>
      <c r="H50" s="103"/>
      <c r="I50" s="101"/>
      <c r="J50" s="104"/>
      <c r="K50" s="104"/>
      <c r="L50" s="100"/>
      <c r="M50" s="103"/>
      <c r="N50" s="105" t="s">
        <v>205</v>
      </c>
      <c r="O50" s="105"/>
      <c r="P50" s="105"/>
      <c r="Q50" s="105"/>
      <c r="R50" s="106"/>
    </row>
  </sheetData>
  <sheetProtection algorithmName="SHA-512" hashValue="XwoaqSGFGfHfx0SqzgLoNd9Qmd2J70wnCHnIRH8beLj2jfJaoAmdRLXvTUgZViJ8yJEWqD5kSemMzR8WFyYcbw==" saltValue="/whaqAJdhed87dM2eS1o1w==" spinCount="100000" sheet="1" selectLockedCells="1" formatCells="0" formatColumns="0" formatRows="0" objects="1"/>
  <mergeCells count="28">
    <mergeCell ref="A1:R1"/>
    <mergeCell ref="J42:R42"/>
    <mergeCell ref="J43:R43"/>
    <mergeCell ref="J44:M44"/>
    <mergeCell ref="N44:R44"/>
    <mergeCell ref="J45:M45"/>
    <mergeCell ref="N45:R45"/>
    <mergeCell ref="N50:R50"/>
    <mergeCell ref="A3:A4"/>
    <mergeCell ref="A46:A50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A43:I45"/>
  </mergeCells>
  <printOptions horizontalCentered="1"/>
  <pageMargins left="0.196850393700787" right="0" top="0.196850393700787" bottom="0.196850393700787" header="0" footer="0.118110236220472"/>
  <pageSetup paperSize="9" scale="70" orientation="landscape"/>
  <headerFooter alignWithMargins="0" scaleWithDoc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4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10.海产品及调理品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clzh</dc:creator>
  <cp:lastModifiedBy>周秋艳</cp:lastModifiedBy>
  <dcterms:created xsi:type="dcterms:W3CDTF">2014-12-18T03:46:00Z</dcterms:created>
  <cp:lastPrinted>2024-06-18T07:04:00Z</cp:lastPrinted>
  <dcterms:modified xsi:type="dcterms:W3CDTF">2025-12-01T09:45:51Z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A026FCD1E1854D01A120ADDFF2D85FE9</vt:lpwstr>
  </property>
  <property fmtid="{D5CDD505-2E9C-101B-9397-08002B2CF9AE}" pid="4" name="KSOReadingLayout">
    <vt:bool>true</vt:bool>
  </property>
</Properties>
</file>