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8530" windowHeight="7010" tabRatio="954" activeTab="0"/>
  </bookViews>
  <sheets>
    <sheet name="4.牛肉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<sst xmlns="http://schemas.openxmlformats.org/spreadsheetml/2006/main" count="80" uniqueCount="52">
  <si>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华南农业大学饮食服务中心鲜牛肉采购报价表</t>
  </si>
  <si>
    <r>
      <t>3.鲜牛肉类（每次送货须附</t>
    </r>
    <r>
      <rPr>
        <b/>
        <u val="single"/>
        <sz val="11"/>
        <rFont val="黑体"/>
        <family val="3"/>
      </rPr>
      <t>分割单和检疫票</t>
    </r>
    <r>
      <rPr>
        <b/>
        <sz val="11"/>
        <rFont val="黑体"/>
        <family val="3"/>
      </rPr>
      <t>，含水不超77%）</t>
    </r>
  </si>
  <si>
    <t>编码</t>
  </si>
  <si>
    <t>品名</t>
  </si>
  <si>
    <t>要求</t>
  </si>
  <si>
    <t>采购限价（元/公斤）</t>
  </si>
  <si>
    <t>参考用量</t>
  </si>
  <si>
    <t>报价单位</t>
  </si>
  <si>
    <t>配送价</t>
  </si>
  <si>
    <t>XN0001</t>
  </si>
  <si>
    <t>牛肉</t>
  </si>
  <si>
    <t>干水</t>
  </si>
  <si>
    <t>公斤</t>
  </si>
  <si>
    <t>XN0008</t>
  </si>
  <si>
    <t>牛筋</t>
  </si>
  <si>
    <t>XN0002</t>
  </si>
  <si>
    <t>牛骨</t>
  </si>
  <si>
    <t>XN0009</t>
  </si>
  <si>
    <t>牛展</t>
  </si>
  <si>
    <t>XN0003</t>
  </si>
  <si>
    <t>胸腩</t>
  </si>
  <si>
    <t>XN0010</t>
  </si>
  <si>
    <t>牛百叶</t>
  </si>
  <si>
    <t>XN0004</t>
  </si>
  <si>
    <t>碎腩</t>
  </si>
  <si>
    <t>XN0011</t>
  </si>
  <si>
    <t>金钱肚</t>
  </si>
  <si>
    <t>XN0005</t>
  </si>
  <si>
    <t>牛冧</t>
  </si>
  <si>
    <t>XN0013</t>
  </si>
  <si>
    <t>单展</t>
  </si>
  <si>
    <t>XN0007</t>
  </si>
  <si>
    <t>牛柳</t>
  </si>
  <si>
    <r>
      <t>本期报价下浮率=</t>
    </r>
    <r>
      <rPr>
        <b/>
        <u val="single"/>
        <sz val="12"/>
        <color indexed="12"/>
        <rFont val="宋体"/>
        <family val="0"/>
      </rPr>
      <t xml:space="preserve">   %</t>
    </r>
  </si>
  <si>
    <r>
      <t>备注：</t>
    </r>
    <r>
      <rPr>
        <b/>
        <u val="single"/>
        <sz val="11"/>
        <rFont val="宋体"/>
        <family val="0"/>
      </rPr>
      <t>供货商报价时请注意“报价单位”</t>
    </r>
    <r>
      <rPr>
        <sz val="11"/>
        <rFont val="宋体"/>
        <family val="0"/>
      </rPr>
      <t>,“参考用量”项仅供投标商参考报价，食堂方每月会根据实际生产需要及各个品种的报价自行调整用量，请投标商谨慎报价。供应商不得擅自更改报价表的任何内容，</t>
    </r>
    <r>
      <rPr>
        <b/>
        <u val="single"/>
        <sz val="11"/>
        <rFont val="宋体"/>
        <family val="0"/>
      </rPr>
      <t>配送价=采购限价*（1-下浮率），等于或高于采购限价视为无效投标。此报价表仅填写下浮率。供货期：2023年3月26日-2023年5月25日</t>
    </r>
  </si>
  <si>
    <t>报价单位（盖章）：</t>
  </si>
  <si>
    <t>下单联系人：</t>
  </si>
  <si>
    <t>电话：</t>
  </si>
  <si>
    <t>下单QQ：</t>
  </si>
  <si>
    <t>投诉联系人：</t>
  </si>
  <si>
    <t>对帐电话：</t>
  </si>
  <si>
    <t>报价时间： 2023 年 3 月   日</t>
  </si>
  <si>
    <r>
      <t>对账Q</t>
    </r>
    <r>
      <rPr>
        <sz val="10"/>
        <rFont val="宋体"/>
        <family val="0"/>
      </rPr>
      <t>Q：</t>
    </r>
  </si>
  <si>
    <t>此栏只限招标单位填写</t>
  </si>
  <si>
    <r>
      <rPr>
        <sz val="11"/>
        <rFont val="宋体"/>
        <family val="0"/>
      </rPr>
      <t>复核下浮率：</t>
    </r>
    <r>
      <rPr>
        <u val="single"/>
        <sz val="11"/>
        <rFont val="宋体"/>
        <family val="0"/>
      </rPr>
      <t xml:space="preserve">                   </t>
    </r>
  </si>
  <si>
    <t>评标结果：①中标  （  ）</t>
  </si>
  <si>
    <t>评标人签名：</t>
  </si>
  <si>
    <r>
      <rPr>
        <sz val="11"/>
        <rFont val="宋体"/>
        <family val="0"/>
      </rPr>
      <t>排名：第</t>
    </r>
    <r>
      <rPr>
        <u val="single"/>
        <sz val="11"/>
        <rFont val="宋体"/>
        <family val="0"/>
      </rPr>
      <t xml:space="preserve">    </t>
    </r>
    <r>
      <rPr>
        <sz val="11"/>
        <rFont val="宋体"/>
        <family val="0"/>
      </rPr>
      <t xml:space="preserve">名 </t>
    </r>
  </si>
  <si>
    <t xml:space="preserve">          ②不中标（  ）</t>
  </si>
  <si>
    <t>复核人签名：</t>
  </si>
  <si>
    <t>备注：</t>
  </si>
  <si>
    <t>评 标 日 期：    年    月 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</si>
</sst>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color indexed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u val="single"/>
      <sz val="11"/>
      <name val="黑体"/>
      <family val="3"/>
    </font>
    <font>
      <b/>
      <u val="single"/>
      <sz val="12"/>
      <color indexed="12"/>
      <name val="宋体"/>
      <family val="0"/>
    </font>
    <font>
      <b/>
      <u val="single"/>
      <sz val="11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b/>
      <sz val="12"/>
      <color rgb="FF0000FF"/>
      <name val="宋体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>
      <alignment vertical="center"/>
      <protection/>
    </xf>
    <xf numFmtId="0" fontId="41" fillId="5" borderId="0" applyNumberFormat="0" applyBorder="0" applyAlignment="0" applyProtection="0"/>
    <xf numFmtId="0" fontId="11" fillId="6" borderId="2" applyNumberFormat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1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10" borderId="0" applyNumberFormat="0" applyBorder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4" fillId="11" borderId="0" applyNumberFormat="0" applyBorder="0" applyAlignment="0" applyProtection="0"/>
    <xf numFmtId="0" fontId="8" fillId="0" borderId="0">
      <alignment/>
      <protection/>
    </xf>
    <xf numFmtId="0" fontId="45" fillId="0" borderId="6" applyNumberFormat="0" applyFill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44" fillId="12" borderId="0" applyNumberFormat="0" applyBorder="0" applyAlignment="0" applyProtection="0"/>
    <xf numFmtId="0" fontId="51" fillId="13" borderId="7" applyNumberFormat="0" applyAlignment="0" applyProtection="0"/>
    <xf numFmtId="0" fontId="52" fillId="13" borderId="1" applyNumberFormat="0" applyAlignment="0" applyProtection="0"/>
    <xf numFmtId="0" fontId="6" fillId="14" borderId="0" applyNumberFormat="0" applyBorder="0" applyAlignment="0" applyProtection="0"/>
    <xf numFmtId="0" fontId="53" fillId="15" borderId="8" applyNumberFormat="0" applyAlignment="0" applyProtection="0"/>
    <xf numFmtId="0" fontId="41" fillId="0" borderId="0">
      <alignment vertical="center"/>
      <protection/>
    </xf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5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10" applyNumberFormat="0" applyFill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41" fillId="0" borderId="0">
      <alignment vertical="center"/>
      <protection/>
    </xf>
    <xf numFmtId="0" fontId="41" fillId="20" borderId="0" applyNumberFormat="0" applyBorder="0" applyAlignment="0" applyProtection="0"/>
    <xf numFmtId="0" fontId="44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2" fillId="6" borderId="11" applyNumberFormat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9" fillId="34" borderId="0" applyNumberFormat="0" applyBorder="0" applyAlignment="0" applyProtection="0"/>
    <xf numFmtId="0" fontId="41" fillId="35" borderId="0" applyNumberFormat="0" applyBorder="0" applyAlignment="0" applyProtection="0"/>
    <xf numFmtId="0" fontId="8" fillId="0" borderId="0">
      <alignment/>
      <protection/>
    </xf>
    <xf numFmtId="0" fontId="44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7" borderId="0" applyNumberFormat="0" applyBorder="0" applyAlignment="0" applyProtection="0"/>
    <xf numFmtId="0" fontId="0" fillId="0" borderId="0">
      <alignment vertical="center"/>
      <protection/>
    </xf>
    <xf numFmtId="0" fontId="6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6" fillId="39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/>
      <protection/>
    </xf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3" borderId="0" applyNumberFormat="0" applyBorder="0" applyAlignment="0" applyProtection="0"/>
    <xf numFmtId="0" fontId="41" fillId="0" borderId="0">
      <alignment vertical="center"/>
      <protection/>
    </xf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 vertical="center"/>
      <protection/>
    </xf>
    <xf numFmtId="0" fontId="35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41" borderId="2" applyNumberFormat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4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50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51" borderId="15" applyNumberFormat="0" applyFon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6" fillId="0" borderId="16" applyNumberFormat="0" applyFill="0" applyAlignment="0" applyProtection="0"/>
    <xf numFmtId="0" fontId="24" fillId="52" borderId="17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16" applyFont="1" applyBorder="1" applyAlignment="1" applyProtection="1">
      <alignment/>
      <protection/>
    </xf>
    <xf numFmtId="0" fontId="2" fillId="0" borderId="0" xfId="16" applyFont="1" applyBorder="1" applyAlignment="1" applyProtection="1">
      <alignment/>
      <protection/>
    </xf>
    <xf numFmtId="0" fontId="0" fillId="0" borderId="0" xfId="16" applyFont="1" applyAlignment="1" applyProtection="1">
      <alignment/>
      <protection/>
    </xf>
    <xf numFmtId="0" fontId="0" fillId="0" borderId="0" xfId="16" applyFont="1" applyFill="1" applyAlignment="1" applyProtection="1">
      <alignment/>
      <protection/>
    </xf>
    <xf numFmtId="0" fontId="3" fillId="0" borderId="0" xfId="16" applyNumberFormat="1" applyFont="1" applyAlignment="1" applyProtection="1">
      <alignment horizontal="center"/>
      <protection/>
    </xf>
    <xf numFmtId="0" fontId="4" fillId="0" borderId="0" xfId="16" applyNumberFormat="1" applyFont="1" applyBorder="1" applyAlignment="1" applyProtection="1">
      <alignment wrapText="1"/>
      <protection/>
    </xf>
    <xf numFmtId="0" fontId="58" fillId="0" borderId="19" xfId="16" applyNumberFormat="1" applyFont="1" applyBorder="1" applyAlignment="1" applyProtection="1">
      <alignment horizontal="center" vertical="center"/>
      <protection/>
    </xf>
    <xf numFmtId="0" fontId="58" fillId="0" borderId="20" xfId="16" applyNumberFormat="1" applyFont="1" applyBorder="1" applyAlignment="1" applyProtection="1">
      <alignment horizontal="center" vertical="center" wrapText="1"/>
      <protection/>
    </xf>
    <xf numFmtId="0" fontId="58" fillId="55" borderId="20" xfId="16" applyNumberFormat="1" applyFont="1" applyFill="1" applyBorder="1" applyAlignment="1" applyProtection="1">
      <alignment horizontal="center" vertical="center" wrapText="1"/>
      <protection/>
    </xf>
    <xf numFmtId="0" fontId="58" fillId="0" borderId="20" xfId="16" applyNumberFormat="1" applyFont="1" applyFill="1" applyBorder="1" applyAlignment="1" applyProtection="1">
      <alignment horizontal="center" vertical="center" wrapText="1"/>
      <protection/>
    </xf>
    <xf numFmtId="0" fontId="1" fillId="0" borderId="21" xfId="16" applyNumberFormat="1" applyFont="1" applyBorder="1" applyAlignment="1" applyProtection="1">
      <alignment horizontal="center" vertical="center"/>
      <protection/>
    </xf>
    <xf numFmtId="0" fontId="1" fillId="0" borderId="22" xfId="16" applyNumberFormat="1" applyFont="1" applyBorder="1" applyAlignment="1" applyProtection="1">
      <alignment horizontal="center" vertical="center" wrapText="1"/>
      <protection/>
    </xf>
    <xf numFmtId="0" fontId="1" fillId="0" borderId="22" xfId="16" applyNumberFormat="1" applyFont="1" applyBorder="1" applyAlignment="1" applyProtection="1">
      <alignment horizontal="center" vertical="center"/>
      <protection/>
    </xf>
    <xf numFmtId="0" fontId="1" fillId="55" borderId="22" xfId="16" applyNumberFormat="1" applyFont="1" applyFill="1" applyBorder="1" applyAlignment="1" applyProtection="1">
      <alignment horizontal="center" vertical="center"/>
      <protection/>
    </xf>
    <xf numFmtId="0" fontId="1" fillId="0" borderId="22" xfId="16" applyNumberFormat="1" applyFont="1" applyFill="1" applyBorder="1" applyAlignment="1" applyProtection="1">
      <alignment horizontal="center" vertical="center" shrinkToFit="1"/>
      <protection/>
    </xf>
    <xf numFmtId="0" fontId="1" fillId="0" borderId="22" xfId="16" applyNumberFormat="1" applyFont="1" applyFill="1" applyBorder="1" applyAlignment="1" applyProtection="1">
      <alignment horizontal="center" vertical="center" wrapText="1"/>
      <protection/>
    </xf>
    <xf numFmtId="176" fontId="1" fillId="0" borderId="22" xfId="16" applyNumberFormat="1" applyFont="1" applyFill="1" applyBorder="1" applyAlignment="1" applyProtection="1">
      <alignment horizontal="center" vertical="center" wrapText="1"/>
      <protection/>
    </xf>
    <xf numFmtId="0" fontId="6" fillId="0" borderId="22" xfId="16" applyNumberFormat="1" applyFont="1" applyBorder="1" applyAlignment="1" applyProtection="1">
      <alignment horizontal="center" vertical="center" wrapText="1"/>
      <protection/>
    </xf>
    <xf numFmtId="0" fontId="1" fillId="0" borderId="21" xfId="16" applyNumberFormat="1" applyFont="1" applyFill="1" applyBorder="1" applyAlignment="1" applyProtection="1">
      <alignment horizontal="center" vertical="center"/>
      <protection/>
    </xf>
    <xf numFmtId="0" fontId="1" fillId="0" borderId="22" xfId="16" applyNumberFormat="1" applyFont="1" applyFill="1" applyBorder="1" applyAlignment="1" applyProtection="1">
      <alignment horizontal="center" vertical="center"/>
      <protection/>
    </xf>
    <xf numFmtId="0" fontId="7" fillId="0" borderId="23" xfId="16" applyNumberFormat="1" applyFont="1" applyFill="1" applyBorder="1" applyAlignment="1" applyProtection="1">
      <alignment horizontal="center" vertical="center"/>
      <protection locked="0"/>
    </xf>
    <xf numFmtId="0" fontId="7" fillId="0" borderId="24" xfId="16" applyNumberFormat="1" applyFont="1" applyFill="1" applyBorder="1" applyAlignment="1" applyProtection="1">
      <alignment horizontal="center" vertical="center"/>
      <protection locked="0"/>
    </xf>
    <xf numFmtId="0" fontId="7" fillId="0" borderId="25" xfId="16" applyNumberFormat="1" applyFont="1" applyFill="1" applyBorder="1" applyAlignment="1" applyProtection="1">
      <alignment horizontal="center" vertical="center"/>
      <protection locked="0"/>
    </xf>
    <xf numFmtId="0" fontId="5" fillId="0" borderId="26" xfId="16" applyNumberFormat="1" applyFont="1" applyFill="1" applyBorder="1" applyAlignment="1" applyProtection="1">
      <alignment horizontal="left" vertical="center" wrapText="1"/>
      <protection/>
    </xf>
    <xf numFmtId="0" fontId="1" fillId="0" borderId="27" xfId="16" applyNumberFormat="1" applyFont="1" applyFill="1" applyBorder="1" applyAlignment="1" applyProtection="1">
      <alignment horizontal="left" vertical="center" wrapText="1"/>
      <protection/>
    </xf>
    <xf numFmtId="0" fontId="1" fillId="0" borderId="28" xfId="16" applyNumberFormat="1" applyFont="1" applyFill="1" applyBorder="1" applyAlignment="1" applyProtection="1">
      <alignment horizontal="left" vertical="center" wrapText="1"/>
      <protection/>
    </xf>
    <xf numFmtId="0" fontId="1" fillId="0" borderId="0" xfId="16" applyNumberFormat="1" applyFont="1" applyFill="1" applyBorder="1" applyAlignment="1" applyProtection="1">
      <alignment horizontal="left" vertical="center" wrapText="1"/>
      <protection/>
    </xf>
    <xf numFmtId="0" fontId="1" fillId="0" borderId="29" xfId="16" applyNumberFormat="1" applyFont="1" applyFill="1" applyBorder="1" applyAlignment="1" applyProtection="1">
      <alignment horizontal="left" vertical="center" wrapText="1"/>
      <protection/>
    </xf>
    <xf numFmtId="0" fontId="1" fillId="0" borderId="30" xfId="16" applyNumberFormat="1" applyFont="1" applyFill="1" applyBorder="1" applyAlignment="1" applyProtection="1">
      <alignment horizontal="left" vertical="center" wrapText="1"/>
      <protection/>
    </xf>
    <xf numFmtId="0" fontId="0" fillId="0" borderId="28" xfId="16" applyFont="1" applyBorder="1" applyAlignment="1" applyProtection="1">
      <alignment/>
      <protection/>
    </xf>
    <xf numFmtId="0" fontId="8" fillId="52" borderId="31" xfId="16" applyFont="1" applyFill="1" applyBorder="1" applyAlignment="1" applyProtection="1">
      <alignment horizontal="center" vertical="center" wrapText="1"/>
      <protection/>
    </xf>
    <xf numFmtId="0" fontId="1" fillId="0" borderId="32" xfId="16" applyFont="1" applyBorder="1" applyAlignment="1" applyProtection="1">
      <alignment vertical="center"/>
      <protection/>
    </xf>
    <xf numFmtId="0" fontId="1" fillId="0" borderId="33" xfId="16" applyFont="1" applyBorder="1" applyAlignment="1" applyProtection="1">
      <alignment vertical="center"/>
      <protection/>
    </xf>
    <xf numFmtId="0" fontId="59" fillId="0" borderId="33" xfId="0" applyFont="1" applyBorder="1" applyAlignment="1" applyProtection="1">
      <alignment vertical="center"/>
      <protection/>
    </xf>
    <xf numFmtId="177" fontId="1" fillId="0" borderId="33" xfId="16" applyNumberFormat="1" applyFont="1" applyBorder="1" applyAlignment="1" applyProtection="1">
      <alignment vertical="center"/>
      <protection/>
    </xf>
    <xf numFmtId="0" fontId="8" fillId="52" borderId="28" xfId="16" applyFont="1" applyFill="1" applyBorder="1" applyAlignment="1" applyProtection="1">
      <alignment horizontal="center" vertical="center" wrapText="1"/>
      <protection/>
    </xf>
    <xf numFmtId="0" fontId="1" fillId="0" borderId="34" xfId="16" applyFont="1" applyBorder="1" applyAlignment="1" applyProtection="1">
      <alignment vertical="center"/>
      <protection/>
    </xf>
    <xf numFmtId="0" fontId="1" fillId="0" borderId="0" xfId="16" applyFont="1" applyBorder="1" applyAlignment="1" applyProtection="1">
      <alignment vertical="center"/>
      <protection/>
    </xf>
    <xf numFmtId="178" fontId="1" fillId="0" borderId="0" xfId="16" applyNumberFormat="1" applyFont="1" applyFill="1" applyBorder="1" applyAlignment="1" applyProtection="1">
      <alignment horizontal="center" vertical="center"/>
      <protection/>
    </xf>
    <xf numFmtId="0" fontId="1" fillId="0" borderId="0" xfId="16" applyFont="1" applyBorder="1" applyAlignment="1" applyProtection="1">
      <alignment horizontal="left" vertical="center"/>
      <protection/>
    </xf>
    <xf numFmtId="0" fontId="8" fillId="52" borderId="35" xfId="16" applyFont="1" applyFill="1" applyBorder="1" applyAlignment="1" applyProtection="1">
      <alignment horizontal="center" vertical="center" wrapText="1"/>
      <protection/>
    </xf>
    <xf numFmtId="0" fontId="1" fillId="0" borderId="36" xfId="16" applyFont="1" applyBorder="1" applyAlignment="1" applyProtection="1">
      <alignment vertical="center"/>
      <protection/>
    </xf>
    <xf numFmtId="0" fontId="1" fillId="0" borderId="37" xfId="16" applyFont="1" applyBorder="1" applyAlignment="1" applyProtection="1">
      <alignment horizontal="center" vertical="center"/>
      <protection/>
    </xf>
    <xf numFmtId="178" fontId="1" fillId="0" borderId="37" xfId="16" applyNumberFormat="1" applyFont="1" applyFill="1" applyBorder="1" applyAlignment="1" applyProtection="1">
      <alignment horizontal="center" vertical="center"/>
      <protection/>
    </xf>
    <xf numFmtId="177" fontId="1" fillId="0" borderId="37" xfId="16" applyNumberFormat="1" applyFont="1" applyBorder="1" applyAlignment="1" applyProtection="1">
      <alignment horizontal="center" vertical="center"/>
      <protection/>
    </xf>
    <xf numFmtId="0" fontId="1" fillId="0" borderId="37" xfId="16" applyFont="1" applyBorder="1" applyAlignment="1" applyProtection="1">
      <alignment vertical="center"/>
      <protection/>
    </xf>
    <xf numFmtId="0" fontId="58" fillId="0" borderId="20" xfId="16" applyNumberFormat="1" applyFont="1" applyFill="1" applyBorder="1" applyAlignment="1" applyProtection="1">
      <alignment horizontal="center" vertical="center"/>
      <protection/>
    </xf>
    <xf numFmtId="0" fontId="58" fillId="0" borderId="20" xfId="16" applyNumberFormat="1" applyFont="1" applyBorder="1" applyAlignment="1" applyProtection="1">
      <alignment vertical="center" wrapText="1"/>
      <protection/>
    </xf>
    <xf numFmtId="0" fontId="58" fillId="0" borderId="38" xfId="16" applyNumberFormat="1" applyFont="1" applyFill="1" applyBorder="1" applyAlignment="1" applyProtection="1">
      <alignment horizontal="center" vertical="center" wrapText="1"/>
      <protection/>
    </xf>
    <xf numFmtId="176" fontId="1" fillId="0" borderId="39" xfId="16" applyNumberFormat="1" applyFont="1" applyFill="1" applyBorder="1" applyAlignment="1" applyProtection="1">
      <alignment horizontal="center" vertical="center" wrapText="1"/>
      <protection/>
    </xf>
    <xf numFmtId="176" fontId="0" fillId="0" borderId="0" xfId="16" applyNumberFormat="1" applyFont="1" applyAlignment="1" applyProtection="1">
      <alignment/>
      <protection/>
    </xf>
    <xf numFmtId="0" fontId="1" fillId="0" borderId="22" xfId="216" applyNumberFormat="1" applyFont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16" applyNumberFormat="1" applyFont="1" applyFill="1" applyBorder="1" applyAlignment="1" applyProtection="1">
      <alignment/>
      <protection/>
    </xf>
    <xf numFmtId="0" fontId="0" fillId="0" borderId="22" xfId="16" applyNumberFormat="1" applyFont="1" applyBorder="1" applyAlignment="1" applyProtection="1">
      <alignment/>
      <protection/>
    </xf>
    <xf numFmtId="0" fontId="0" fillId="0" borderId="39" xfId="16" applyNumberFormat="1" applyFont="1" applyBorder="1" applyAlignment="1" applyProtection="1">
      <alignment/>
      <protection/>
    </xf>
    <xf numFmtId="0" fontId="60" fillId="0" borderId="40" xfId="16" applyNumberFormat="1" applyFont="1" applyFill="1" applyBorder="1" applyAlignment="1" applyProtection="1">
      <alignment horizontal="center" vertical="center"/>
      <protection locked="0"/>
    </xf>
    <xf numFmtId="0" fontId="7" fillId="0" borderId="41" xfId="16" applyNumberFormat="1" applyFont="1" applyFill="1" applyBorder="1" applyAlignment="1" applyProtection="1">
      <alignment horizontal="center" vertical="center"/>
      <protection locked="0"/>
    </xf>
    <xf numFmtId="0" fontId="8" fillId="0" borderId="42" xfId="16" applyNumberFormat="1" applyFont="1" applyFill="1" applyBorder="1" applyAlignment="1" applyProtection="1">
      <alignment vertical="center" shrinkToFit="1"/>
      <protection locked="0"/>
    </xf>
    <xf numFmtId="0" fontId="8" fillId="0" borderId="27" xfId="16" applyNumberFormat="1" applyFont="1" applyFill="1" applyBorder="1" applyAlignment="1" applyProtection="1">
      <alignment vertical="center" shrinkToFit="1"/>
      <protection locked="0"/>
    </xf>
    <xf numFmtId="0" fontId="8" fillId="0" borderId="43" xfId="16" applyNumberFormat="1" applyFont="1" applyFill="1" applyBorder="1" applyAlignment="1" applyProtection="1">
      <alignment vertical="center" shrinkToFit="1"/>
      <protection locked="0"/>
    </xf>
    <xf numFmtId="0" fontId="8" fillId="0" borderId="34" xfId="16" applyNumberFormat="1" applyFont="1" applyFill="1" applyBorder="1" applyAlignment="1" applyProtection="1">
      <alignment vertical="center" shrinkToFit="1"/>
      <protection locked="0"/>
    </xf>
    <xf numFmtId="0" fontId="8" fillId="0" borderId="0" xfId="16" applyNumberFormat="1" applyFont="1" applyFill="1" applyBorder="1" applyAlignment="1" applyProtection="1">
      <alignment vertical="center" shrinkToFit="1"/>
      <protection locked="0"/>
    </xf>
    <xf numFmtId="0" fontId="8" fillId="0" borderId="44" xfId="16" applyNumberFormat="1" applyFont="1" applyFill="1" applyBorder="1" applyAlignment="1" applyProtection="1">
      <alignment vertical="center" shrinkToFit="1"/>
      <protection locked="0"/>
    </xf>
    <xf numFmtId="0" fontId="8" fillId="0" borderId="45" xfId="16" applyNumberFormat="1" applyFont="1" applyFill="1" applyBorder="1" applyAlignment="1" applyProtection="1">
      <alignment vertical="center" shrinkToFit="1"/>
      <protection locked="0"/>
    </xf>
    <xf numFmtId="0" fontId="8" fillId="0" borderId="30" xfId="16" applyNumberFormat="1" applyFont="1" applyFill="1" applyBorder="1" applyAlignment="1" applyProtection="1">
      <alignment vertical="center" shrinkToFit="1"/>
      <protection locked="0"/>
    </xf>
    <xf numFmtId="0" fontId="8" fillId="0" borderId="46" xfId="16" applyNumberFormat="1" applyFont="1" applyFill="1" applyBorder="1" applyAlignment="1" applyProtection="1">
      <alignment vertical="center" shrinkToFit="1"/>
      <protection locked="0"/>
    </xf>
    <xf numFmtId="0" fontId="0" fillId="0" borderId="44" xfId="16" applyFont="1" applyBorder="1" applyAlignment="1" applyProtection="1">
      <alignment/>
      <protection/>
    </xf>
    <xf numFmtId="0" fontId="8" fillId="52" borderId="47" xfId="16" applyFont="1" applyFill="1" applyBorder="1" applyAlignment="1" applyProtection="1">
      <alignment horizontal="center" vertical="center" wrapText="1"/>
      <protection/>
    </xf>
    <xf numFmtId="0" fontId="8" fillId="52" borderId="48" xfId="16" applyFont="1" applyFill="1" applyBorder="1" applyAlignment="1" applyProtection="1">
      <alignment horizontal="center" vertical="center" wrapText="1"/>
      <protection/>
    </xf>
    <xf numFmtId="0" fontId="8" fillId="52" borderId="49" xfId="16" applyFont="1" applyFill="1" applyBorder="1" applyAlignment="1" applyProtection="1">
      <alignment horizontal="center" vertical="center" wrapText="1"/>
      <protection/>
    </xf>
  </cellXfs>
  <cellStyles count="217">
    <cellStyle name="Normal" xfId="0"/>
    <cellStyle name="Currency [0]" xfId="15"/>
    <cellStyle name="20% - 强调文字颜色 2 4 3 2 4 4" xfId="16"/>
    <cellStyle name="20% - 强调文字颜色 1 2" xfId="17"/>
    <cellStyle name="20% - 强调文字颜色 3" xfId="18"/>
    <cellStyle name="输入" xfId="19"/>
    <cellStyle name="Currency" xfId="20"/>
    <cellStyle name="常规 3 14" xfId="21"/>
    <cellStyle name="20% - 强调文字颜色 2 4 3 2 4 4 13" xfId="22"/>
    <cellStyle name="Comma [0]" xfId="23"/>
    <cellStyle name="Comma" xfId="24"/>
    <cellStyle name="常规 7 3" xfId="25"/>
    <cellStyle name="40% - 强调文字颜色 3" xfId="26"/>
    <cellStyle name="计算 2" xfId="27"/>
    <cellStyle name="差" xfId="28"/>
    <cellStyle name="60% - 强调文字颜色 3" xfId="29"/>
    <cellStyle name="常规 4 13" xfId="30"/>
    <cellStyle name="Hyperlink" xfId="31"/>
    <cellStyle name="Percent" xfId="32"/>
    <cellStyle name="Followed Hyperlink" xfId="33"/>
    <cellStyle name="注释" xfId="34"/>
    <cellStyle name="常规 6" xfId="35"/>
    <cellStyle name="标题 4" xfId="36"/>
    <cellStyle name="20% - 强调文字颜色 2 4 3 2 4 4 3" xfId="37"/>
    <cellStyle name="60% - 强调文字颜色 2" xfId="38"/>
    <cellStyle name="常规 4 12" xfId="39"/>
    <cellStyle name="警告文本" xfId="40"/>
    <cellStyle name="标题" xfId="41"/>
    <cellStyle name="常规 5 2" xfId="42"/>
    <cellStyle name="解释性文本" xfId="43"/>
    <cellStyle name="标题 1" xfId="44"/>
    <cellStyle name="标题 2" xfId="45"/>
    <cellStyle name="60% - 强调文字颜色 1" xfId="46"/>
    <cellStyle name="常规 4 11" xfId="47"/>
    <cellStyle name="标题 3" xfId="48"/>
    <cellStyle name="20% - 强调文字颜色 2 4 3 2 4 4 2" xfId="49"/>
    <cellStyle name="常规 20 3" xfId="50"/>
    <cellStyle name="20% - 强调文字颜色 2 4 3 2 4 4 10" xfId="51"/>
    <cellStyle name="常规 4 14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常规 8 3" xfId="58"/>
    <cellStyle name="20% - 强调文字颜色 6" xfId="59"/>
    <cellStyle name="强调文字颜色 2" xfId="60"/>
    <cellStyle name="链接单元格" xfId="61"/>
    <cellStyle name="20% - 强调文字颜色 2 4 3 2 4 4 20" xfId="62"/>
    <cellStyle name="20% - 强调文字颜色 2 4 3 2 4 4 15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常规 4 15" xfId="81"/>
    <cellStyle name="常规 4 20" xfId="82"/>
    <cellStyle name="60% - 强调文字颜色 5" xfId="83"/>
    <cellStyle name="强调文字颜色 6" xfId="84"/>
    <cellStyle name="适中 2" xfId="85"/>
    <cellStyle name="40% - 强调文字颜色 6" xfId="86"/>
    <cellStyle name="常规 4 16" xfId="87"/>
    <cellStyle name="60% - 强调文字颜色 6" xfId="88"/>
    <cellStyle name="20% - 强调文字颜色 2 4 3 2 4 4 11" xfId="89"/>
    <cellStyle name="20% - 强调文字颜色 2 4 3 2 4 4 12" xfId="90"/>
    <cellStyle name="40% - 强调文字颜色 6 2" xfId="91"/>
    <cellStyle name="20% - 强调文字颜色 2 4 3 2 4 4 14" xfId="92"/>
    <cellStyle name="20% - 强调文字颜色 2 2" xfId="93"/>
    <cellStyle name="20% - 强调文字颜色 2 4 3 2 4 4 16" xfId="94"/>
    <cellStyle name="20% - 强调文字颜色 2 4 3 2 4 4 17" xfId="95"/>
    <cellStyle name="20% - 强调文字颜色 2 4 3 2 4 4 18" xfId="96"/>
    <cellStyle name="20% - 强调文字颜色 2 4 3 2 4 4 19" xfId="97"/>
    <cellStyle name="20% - 强调文字颜色 2 4 3 2 4 4 4" xfId="98"/>
    <cellStyle name="标题 5" xfId="99"/>
    <cellStyle name="20% - 强调文字颜色 2 4 3 2 4 4 5" xfId="100"/>
    <cellStyle name="20% - 强调文字颜色 2 4 3 2 4 4 6" xfId="101"/>
    <cellStyle name="20% - 强调文字颜色 2 4 3 2 4 4 7" xfId="102"/>
    <cellStyle name="常规 10 2" xfId="103"/>
    <cellStyle name="20% - 强调文字颜色 2 4 3 2 4 4 8" xfId="104"/>
    <cellStyle name="常规 10 3" xfId="105"/>
    <cellStyle name="20% - 强调文字颜色 2 4 3 2 4 4 9" xfId="106"/>
    <cellStyle name="20% - 强调文字颜色 3 2" xfId="107"/>
    <cellStyle name="20% - 强调文字颜色 4 2" xfId="108"/>
    <cellStyle name="常规 3" xfId="109"/>
    <cellStyle name="20% - 强调文字颜色 5 2" xfId="110"/>
    <cellStyle name="20% - 强调文字颜色 6 2" xfId="111"/>
    <cellStyle name="40% - 强调文字颜色 1 2" xfId="112"/>
    <cellStyle name="40% - 强调文字颜色 2 2" xfId="113"/>
    <cellStyle name="40% - 强调文字颜色 3 2" xfId="114"/>
    <cellStyle name="40% - 强调文字颜色 5 2" xfId="115"/>
    <cellStyle name="60% - 强调文字颜色 1 2" xfId="116"/>
    <cellStyle name="60% - 强调文字颜色 2 2" xfId="117"/>
    <cellStyle name="常规 5" xfId="118"/>
    <cellStyle name="60% - 强调文字颜色 3 2" xfId="119"/>
    <cellStyle name="60% - 强调文字颜色 4 2" xfId="120"/>
    <cellStyle name="60% - 强调文字颜色 5 2" xfId="121"/>
    <cellStyle name="60% - 强调文字颜色 6 2" xfId="122"/>
    <cellStyle name="标题 1 2" xfId="123"/>
    <cellStyle name="标题 2 2" xfId="124"/>
    <cellStyle name="标题 3 2" xfId="125"/>
    <cellStyle name="标题 4 2" xfId="126"/>
    <cellStyle name="差 2" xfId="127"/>
    <cellStyle name="差_10.牛肉" xfId="128"/>
    <cellStyle name="差_竞争性报价表(2017年6-7月)总表" xfId="129"/>
    <cellStyle name="差_新造调料" xfId="130"/>
    <cellStyle name="常规 10" xfId="131"/>
    <cellStyle name="常规 16 2" xfId="132"/>
    <cellStyle name="常规 11" xfId="133"/>
    <cellStyle name="常规 16 3" xfId="134"/>
    <cellStyle name="常规 11 2" xfId="135"/>
    <cellStyle name="常规 11 3" xfId="136"/>
    <cellStyle name="常规 12" xfId="137"/>
    <cellStyle name="常规 12 2" xfId="138"/>
    <cellStyle name="常规 12 3" xfId="139"/>
    <cellStyle name="常规 13" xfId="140"/>
    <cellStyle name="常规 13 2" xfId="141"/>
    <cellStyle name="常规 13 3" xfId="142"/>
    <cellStyle name="常规 14" xfId="143"/>
    <cellStyle name="常规 15" xfId="144"/>
    <cellStyle name="常规 20" xfId="145"/>
    <cellStyle name="常规 16" xfId="146"/>
    <cellStyle name="常规 21" xfId="147"/>
    <cellStyle name="常规 17" xfId="148"/>
    <cellStyle name="常规 22" xfId="149"/>
    <cellStyle name="常规 18" xfId="150"/>
    <cellStyle name="常规 18 2" xfId="151"/>
    <cellStyle name="常规 18 3" xfId="152"/>
    <cellStyle name="常规 19" xfId="153"/>
    <cellStyle name="常规 19 2" xfId="154"/>
    <cellStyle name="常规 19 3" xfId="155"/>
    <cellStyle name="常规 2" xfId="156"/>
    <cellStyle name="常规 2 10" xfId="157"/>
    <cellStyle name="常规 2 11" xfId="158"/>
    <cellStyle name="常规 2 12" xfId="159"/>
    <cellStyle name="常规 2 13" xfId="160"/>
    <cellStyle name="常规 2 14" xfId="161"/>
    <cellStyle name="常规 2 15" xfId="162"/>
    <cellStyle name="常规 2 16" xfId="163"/>
    <cellStyle name="常规 2 2" xfId="164"/>
    <cellStyle name="常规 2 3" xfId="165"/>
    <cellStyle name="常规 2 4" xfId="166"/>
    <cellStyle name="常规 2 5" xfId="167"/>
    <cellStyle name="强调文字颜色 4 2" xfId="168"/>
    <cellStyle name="常规 2 6" xfId="169"/>
    <cellStyle name="常规 2 7" xfId="170"/>
    <cellStyle name="常规 2 8" xfId="171"/>
    <cellStyle name="输入 2" xfId="172"/>
    <cellStyle name="常规 2 9" xfId="173"/>
    <cellStyle name="常规 20 2" xfId="174"/>
    <cellStyle name="常规 3 10" xfId="175"/>
    <cellStyle name="常规 3 11" xfId="176"/>
    <cellStyle name="常规 3 12" xfId="177"/>
    <cellStyle name="常规 3 13" xfId="178"/>
    <cellStyle name="常规 3 15" xfId="179"/>
    <cellStyle name="常规 3 20" xfId="180"/>
    <cellStyle name="常规 3 16" xfId="181"/>
    <cellStyle name="常规 3 17" xfId="182"/>
    <cellStyle name="常规 3 18" xfId="183"/>
    <cellStyle name="常规 3 19" xfId="184"/>
    <cellStyle name="常规 3 2" xfId="185"/>
    <cellStyle name="常规 3 3" xfId="186"/>
    <cellStyle name="常规 3 4" xfId="187"/>
    <cellStyle name="常规 3 5" xfId="188"/>
    <cellStyle name="强调文字颜色 5 2" xfId="189"/>
    <cellStyle name="常规 3 6" xfId="190"/>
    <cellStyle name="常规 3 7" xfId="191"/>
    <cellStyle name="常规 3 8" xfId="192"/>
    <cellStyle name="常规 3 9" xfId="193"/>
    <cellStyle name="常规 4" xfId="194"/>
    <cellStyle name="常规 4 10" xfId="195"/>
    <cellStyle name="常规 4 17" xfId="196"/>
    <cellStyle name="常规 4 18" xfId="197"/>
    <cellStyle name="常规 4 19" xfId="198"/>
    <cellStyle name="常规 4 2" xfId="199"/>
    <cellStyle name="常规 4 3" xfId="200"/>
    <cellStyle name="常规 4 4" xfId="201"/>
    <cellStyle name="常规 4 5" xfId="202"/>
    <cellStyle name="强调文字颜色 6 2" xfId="203"/>
    <cellStyle name="常规 4 6" xfId="204"/>
    <cellStyle name="常规 4 7" xfId="205"/>
    <cellStyle name="常规 4 8" xfId="206"/>
    <cellStyle name="常规 4 9" xfId="207"/>
    <cellStyle name="常规 4_10.牛肉" xfId="208"/>
    <cellStyle name="强调文字颜色 3 2" xfId="209"/>
    <cellStyle name="常规 5 3" xfId="210"/>
    <cellStyle name="常规 6 2" xfId="211"/>
    <cellStyle name="注释 2" xfId="212"/>
    <cellStyle name="常规 6 3" xfId="213"/>
    <cellStyle name="常规 7" xfId="214"/>
    <cellStyle name="常规 7 2" xfId="215"/>
    <cellStyle name="常规 8" xfId="216"/>
    <cellStyle name="常规 9" xfId="217"/>
    <cellStyle name="常规 9 2" xfId="218"/>
    <cellStyle name="常规 9 3" xfId="219"/>
    <cellStyle name="好 2" xfId="220"/>
    <cellStyle name="好_10.牛肉" xfId="221"/>
    <cellStyle name="好_竞争性报价表(2017年6-7月)总表" xfId="222"/>
    <cellStyle name="好_新造调料" xfId="223"/>
    <cellStyle name="汇总 2" xfId="224"/>
    <cellStyle name="检查单元格 2" xfId="225"/>
    <cellStyle name="解释性文本 2" xfId="226"/>
    <cellStyle name="警告文本 2" xfId="227"/>
    <cellStyle name="链接单元格 2" xfId="228"/>
    <cellStyle name="强调文字颜色 1 2" xfId="229"/>
    <cellStyle name="强调文字颜色 2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85" workbookViewId="0" topLeftCell="A6">
      <selection activeCell="T10" sqref="T10"/>
    </sheetView>
  </sheetViews>
  <sheetFormatPr defaultColWidth="9.00390625" defaultRowHeight="14.25"/>
  <cols>
    <col min="1" max="1" width="2.125" style="3" customWidth="1"/>
    <col min="2" max="2" width="7.375" style="3" customWidth="1"/>
    <col min="3" max="3" width="9.125" style="3" customWidth="1"/>
    <col min="4" max="4" width="8.875" style="3" customWidth="1"/>
    <col min="5" max="5" width="11.75390625" style="4" customWidth="1"/>
    <col min="6" max="6" width="10.375" style="4" customWidth="1"/>
    <col min="7" max="7" width="9.50390625" style="4" customWidth="1"/>
    <col min="8" max="8" width="8.125" style="4" hidden="1" customWidth="1"/>
    <col min="9" max="9" width="8.125" style="4" customWidth="1"/>
    <col min="10" max="10" width="10.375" style="4" customWidth="1"/>
    <col min="11" max="11" width="8.25390625" style="4" customWidth="1"/>
    <col min="12" max="12" width="12.00390625" style="4" customWidth="1"/>
    <col min="13" max="13" width="9.125" style="3" customWidth="1"/>
    <col min="14" max="14" width="6.50390625" style="3" customWidth="1"/>
    <col min="15" max="15" width="9.75390625" style="3" hidden="1" customWidth="1"/>
    <col min="16" max="16" width="11.50390625" style="3" hidden="1" customWidth="1"/>
    <col min="17" max="17" width="10.375" style="3" hidden="1" customWidth="1"/>
    <col min="18" max="18" width="11.50390625" style="3" hidden="1" customWidth="1"/>
    <col min="19" max="16384" width="9.00390625" style="3" customWidth="1"/>
  </cols>
  <sheetData>
    <row r="1" spans="2:15" ht="27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1" customFormat="1" ht="22.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2" customFormat="1" ht="33.75" customHeight="1">
      <c r="B3" s="7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47" t="s">
        <v>2</v>
      </c>
      <c r="J3" s="10" t="s">
        <v>3</v>
      </c>
      <c r="K3" s="10" t="s">
        <v>4</v>
      </c>
      <c r="L3" s="9" t="s">
        <v>5</v>
      </c>
      <c r="M3" s="8" t="s">
        <v>6</v>
      </c>
      <c r="N3" s="48" t="s">
        <v>7</v>
      </c>
      <c r="O3" s="49" t="s">
        <v>8</v>
      </c>
    </row>
    <row r="4" spans="2:17" ht="31.5" customHeight="1">
      <c r="B4" s="11" t="s">
        <v>9</v>
      </c>
      <c r="C4" s="12" t="s">
        <v>10</v>
      </c>
      <c r="D4" s="13" t="s">
        <v>11</v>
      </c>
      <c r="E4" s="14">
        <v>89</v>
      </c>
      <c r="F4" s="15">
        <v>900</v>
      </c>
      <c r="G4" s="16" t="s">
        <v>12</v>
      </c>
      <c r="H4" s="17">
        <f aca="true" t="shared" si="0" ref="H4:H9">E4*(1-6.01%)</f>
        <v>83.6511</v>
      </c>
      <c r="I4" s="20" t="s">
        <v>13</v>
      </c>
      <c r="J4" s="20" t="s">
        <v>14</v>
      </c>
      <c r="K4" s="20" t="s">
        <v>11</v>
      </c>
      <c r="L4" s="14">
        <v>68</v>
      </c>
      <c r="M4" s="13">
        <v>10</v>
      </c>
      <c r="N4" s="12" t="s">
        <v>12</v>
      </c>
      <c r="O4" s="50">
        <f>L4*(1-6.01%)</f>
        <v>63.913199999999996</v>
      </c>
      <c r="P4" s="51">
        <f aca="true" t="shared" si="1" ref="P4:P9">H4*F4</f>
        <v>75285.99</v>
      </c>
      <c r="Q4" s="51">
        <f aca="true" t="shared" si="2" ref="Q4:Q9">O4*M4</f>
        <v>639.132</v>
      </c>
    </row>
    <row r="5" spans="2:17" ht="31.5" customHeight="1">
      <c r="B5" s="11" t="s">
        <v>15</v>
      </c>
      <c r="C5" s="18" t="s">
        <v>16</v>
      </c>
      <c r="D5" s="13" t="s">
        <v>11</v>
      </c>
      <c r="E5" s="14">
        <v>7</v>
      </c>
      <c r="F5" s="15">
        <v>400</v>
      </c>
      <c r="G5" s="16" t="s">
        <v>12</v>
      </c>
      <c r="H5" s="17">
        <f t="shared" si="0"/>
        <v>6.5793</v>
      </c>
      <c r="I5" s="20" t="s">
        <v>17</v>
      </c>
      <c r="J5" s="16" t="s">
        <v>18</v>
      </c>
      <c r="K5" s="20" t="s">
        <v>11</v>
      </c>
      <c r="L5" s="14">
        <v>89</v>
      </c>
      <c r="M5" s="12">
        <v>700</v>
      </c>
      <c r="N5" s="12" t="s">
        <v>12</v>
      </c>
      <c r="O5" s="50">
        <f>L5*(1-6.01%)</f>
        <v>83.6511</v>
      </c>
      <c r="P5" s="51">
        <f t="shared" si="1"/>
        <v>2631.72</v>
      </c>
      <c r="Q5" s="51">
        <f t="shared" si="2"/>
        <v>58555.77</v>
      </c>
    </row>
    <row r="6" spans="2:17" ht="31.5" customHeight="1">
      <c r="B6" s="11" t="s">
        <v>19</v>
      </c>
      <c r="C6" s="12" t="s">
        <v>20</v>
      </c>
      <c r="D6" s="13" t="s">
        <v>11</v>
      </c>
      <c r="E6" s="14">
        <v>66</v>
      </c>
      <c r="F6" s="15">
        <v>1200</v>
      </c>
      <c r="G6" s="16" t="s">
        <v>12</v>
      </c>
      <c r="H6" s="17">
        <f t="shared" si="0"/>
        <v>62.0334</v>
      </c>
      <c r="I6" s="52" t="s">
        <v>21</v>
      </c>
      <c r="J6" s="12" t="s">
        <v>22</v>
      </c>
      <c r="K6" s="13"/>
      <c r="L6" s="14">
        <v>90</v>
      </c>
      <c r="M6" s="15">
        <v>20</v>
      </c>
      <c r="N6" s="16" t="s">
        <v>12</v>
      </c>
      <c r="O6" s="50">
        <f>L6*(1-6.01%)</f>
        <v>84.591</v>
      </c>
      <c r="P6" s="51">
        <f t="shared" si="1"/>
        <v>74440.08</v>
      </c>
      <c r="Q6" s="51">
        <f t="shared" si="2"/>
        <v>1691.82</v>
      </c>
    </row>
    <row r="7" spans="2:17" ht="31.5" customHeight="1">
      <c r="B7" s="11" t="s">
        <v>23</v>
      </c>
      <c r="C7" s="12" t="s">
        <v>24</v>
      </c>
      <c r="D7" s="13" t="s">
        <v>11</v>
      </c>
      <c r="E7" s="14">
        <v>60</v>
      </c>
      <c r="F7" s="15">
        <v>200</v>
      </c>
      <c r="G7" s="16" t="s">
        <v>12</v>
      </c>
      <c r="H7" s="17">
        <f t="shared" si="0"/>
        <v>56.394</v>
      </c>
      <c r="I7" s="53" t="s">
        <v>25</v>
      </c>
      <c r="J7" s="16" t="s">
        <v>26</v>
      </c>
      <c r="K7" s="20" t="s">
        <v>11</v>
      </c>
      <c r="L7" s="14">
        <v>65</v>
      </c>
      <c r="M7" s="12">
        <v>100</v>
      </c>
      <c r="N7" s="12" t="s">
        <v>12</v>
      </c>
      <c r="O7" s="50">
        <f>L7*(1-6.01%)</f>
        <v>61.0935</v>
      </c>
      <c r="P7" s="51">
        <f t="shared" si="1"/>
        <v>11278.8</v>
      </c>
      <c r="Q7" s="51">
        <f t="shared" si="2"/>
        <v>6109.349999999999</v>
      </c>
    </row>
    <row r="8" spans="2:17" ht="31.5" customHeight="1">
      <c r="B8" s="11" t="s">
        <v>27</v>
      </c>
      <c r="C8" s="12" t="s">
        <v>28</v>
      </c>
      <c r="D8" s="13" t="s">
        <v>11</v>
      </c>
      <c r="E8" s="14">
        <v>89</v>
      </c>
      <c r="F8" s="15">
        <v>10</v>
      </c>
      <c r="G8" s="16" t="s">
        <v>12</v>
      </c>
      <c r="H8" s="17">
        <f t="shared" si="0"/>
        <v>83.6511</v>
      </c>
      <c r="I8" s="20" t="s">
        <v>29</v>
      </c>
      <c r="J8" s="16" t="s">
        <v>30</v>
      </c>
      <c r="K8" s="20" t="s">
        <v>11</v>
      </c>
      <c r="L8" s="14">
        <v>89</v>
      </c>
      <c r="M8" s="12">
        <v>20</v>
      </c>
      <c r="N8" s="12" t="s">
        <v>12</v>
      </c>
      <c r="O8" s="50">
        <f>L8*(1-6.01%)</f>
        <v>83.6511</v>
      </c>
      <c r="P8" s="51">
        <f t="shared" si="1"/>
        <v>836.511</v>
      </c>
      <c r="Q8" s="51">
        <f t="shared" si="2"/>
        <v>1673.022</v>
      </c>
    </row>
    <row r="9" spans="2:17" ht="31.5" customHeight="1">
      <c r="B9" s="19" t="s">
        <v>31</v>
      </c>
      <c r="C9" s="16" t="s">
        <v>32</v>
      </c>
      <c r="D9" s="20" t="s">
        <v>11</v>
      </c>
      <c r="E9" s="14">
        <v>89</v>
      </c>
      <c r="F9" s="12">
        <v>10</v>
      </c>
      <c r="G9" s="12" t="s">
        <v>12</v>
      </c>
      <c r="H9" s="17">
        <f t="shared" si="0"/>
        <v>83.6511</v>
      </c>
      <c r="I9" s="54"/>
      <c r="J9" s="54"/>
      <c r="K9" s="54"/>
      <c r="L9" s="54"/>
      <c r="M9" s="55"/>
      <c r="N9" s="55"/>
      <c r="O9" s="56"/>
      <c r="P9" s="51">
        <f t="shared" si="1"/>
        <v>836.511</v>
      </c>
      <c r="Q9" s="51">
        <f t="shared" si="2"/>
        <v>0</v>
      </c>
    </row>
    <row r="10" spans="2:18" ht="28.5" customHeight="1">
      <c r="B10" s="21"/>
      <c r="C10" s="22"/>
      <c r="D10" s="22"/>
      <c r="E10" s="22"/>
      <c r="F10" s="22"/>
      <c r="G10" s="22"/>
      <c r="H10" s="23"/>
      <c r="I10" s="57" t="s">
        <v>33</v>
      </c>
      <c r="J10" s="22"/>
      <c r="K10" s="22"/>
      <c r="L10" s="22"/>
      <c r="M10" s="22"/>
      <c r="N10" s="22"/>
      <c r="O10" s="58"/>
      <c r="P10" s="3">
        <f>SUM(P4:P9)</f>
        <v>165309.612</v>
      </c>
      <c r="Q10" s="3">
        <f>SUM(Q4:Q9)</f>
        <v>68669.094</v>
      </c>
      <c r="R10" s="51">
        <f>SUM(P10:Q10)</f>
        <v>233978.706</v>
      </c>
    </row>
    <row r="11" spans="2:15" ht="21.75" customHeight="1">
      <c r="B11" s="24" t="s">
        <v>34</v>
      </c>
      <c r="C11" s="25"/>
      <c r="D11" s="25"/>
      <c r="E11" s="25"/>
      <c r="F11" s="25"/>
      <c r="G11" s="25"/>
      <c r="H11" s="25"/>
      <c r="I11" s="59" t="s">
        <v>35</v>
      </c>
      <c r="J11" s="60"/>
      <c r="K11" s="60"/>
      <c r="L11" s="60"/>
      <c r="M11" s="60"/>
      <c r="N11" s="60"/>
      <c r="O11" s="61"/>
    </row>
    <row r="12" spans="2:15" ht="21.75" customHeight="1">
      <c r="B12" s="26"/>
      <c r="C12" s="27"/>
      <c r="D12" s="27"/>
      <c r="E12" s="27"/>
      <c r="F12" s="27"/>
      <c r="G12" s="27"/>
      <c r="H12" s="27"/>
      <c r="I12" s="62" t="s">
        <v>36</v>
      </c>
      <c r="J12" s="63"/>
      <c r="K12" s="63" t="s">
        <v>37</v>
      </c>
      <c r="L12" s="63"/>
      <c r="M12" s="63" t="s">
        <v>38</v>
      </c>
      <c r="N12" s="63"/>
      <c r="O12" s="64"/>
    </row>
    <row r="13" spans="2:15" ht="21.75" customHeight="1">
      <c r="B13" s="26"/>
      <c r="C13" s="27"/>
      <c r="D13" s="27"/>
      <c r="E13" s="27"/>
      <c r="F13" s="27"/>
      <c r="G13" s="27"/>
      <c r="H13" s="27"/>
      <c r="I13" s="62" t="s">
        <v>39</v>
      </c>
      <c r="J13" s="63"/>
      <c r="K13" s="63" t="s">
        <v>37</v>
      </c>
      <c r="L13" s="63"/>
      <c r="M13" s="63" t="s">
        <v>40</v>
      </c>
      <c r="N13" s="63"/>
      <c r="O13" s="64"/>
    </row>
    <row r="14" spans="1:15" ht="21.75" customHeight="1">
      <c r="A14" s="1"/>
      <c r="B14" s="28"/>
      <c r="C14" s="29"/>
      <c r="D14" s="29"/>
      <c r="E14" s="29"/>
      <c r="F14" s="29"/>
      <c r="G14" s="29"/>
      <c r="H14" s="29"/>
      <c r="I14" s="65" t="s">
        <v>41</v>
      </c>
      <c r="J14" s="66"/>
      <c r="K14" s="66"/>
      <c r="L14" s="66"/>
      <c r="M14" s="66" t="s">
        <v>42</v>
      </c>
      <c r="N14" s="66"/>
      <c r="O14" s="67"/>
    </row>
    <row r="15" spans="2:15" ht="15">
      <c r="B15" s="30"/>
      <c r="O15" s="68"/>
    </row>
    <row r="16" spans="2:15" ht="15">
      <c r="B16" s="31" t="s">
        <v>43</v>
      </c>
      <c r="C16" s="32" t="s">
        <v>44</v>
      </c>
      <c r="D16" s="33"/>
      <c r="E16" s="34"/>
      <c r="F16" s="35" t="s">
        <v>45</v>
      </c>
      <c r="G16" s="35"/>
      <c r="H16" s="35"/>
      <c r="I16" s="35"/>
      <c r="J16" s="33"/>
      <c r="K16" s="33" t="s">
        <v>46</v>
      </c>
      <c r="L16" s="33"/>
      <c r="M16" s="33"/>
      <c r="N16" s="33"/>
      <c r="O16" s="69" t="s">
        <v>43</v>
      </c>
    </row>
    <row r="17" spans="2:15" ht="15">
      <c r="B17" s="36"/>
      <c r="C17" s="37" t="s">
        <v>47</v>
      </c>
      <c r="D17" s="38"/>
      <c r="E17" s="39"/>
      <c r="F17" s="40" t="s">
        <v>48</v>
      </c>
      <c r="G17" s="40"/>
      <c r="H17" s="40"/>
      <c r="I17" s="40"/>
      <c r="J17" s="38"/>
      <c r="K17" s="38" t="s">
        <v>49</v>
      </c>
      <c r="L17" s="38"/>
      <c r="M17" s="38"/>
      <c r="N17" s="38"/>
      <c r="O17" s="70"/>
    </row>
    <row r="18" spans="2:15" ht="15.75">
      <c r="B18" s="41"/>
      <c r="C18" s="42" t="s">
        <v>50</v>
      </c>
      <c r="D18" s="43"/>
      <c r="E18" s="44"/>
      <c r="F18" s="45"/>
      <c r="G18" s="46"/>
      <c r="H18" s="46"/>
      <c r="I18" s="46"/>
      <c r="J18" s="46"/>
      <c r="K18" s="46" t="s">
        <v>51</v>
      </c>
      <c r="L18" s="46"/>
      <c r="M18" s="46"/>
      <c r="N18" s="46"/>
      <c r="O18" s="71"/>
    </row>
  </sheetData>
  <sheetProtection formatCells="0" formatColumns="0" formatRows="0" selectLockedCells="1"/>
  <mergeCells count="18">
    <mergeCell ref="B1:O1"/>
    <mergeCell ref="B2:O2"/>
    <mergeCell ref="B10:H10"/>
    <mergeCell ref="I10:O10"/>
    <mergeCell ref="I11:O11"/>
    <mergeCell ref="I12:J12"/>
    <mergeCell ref="K12:L12"/>
    <mergeCell ref="M12:O12"/>
    <mergeCell ref="I13:J13"/>
    <mergeCell ref="K13:L13"/>
    <mergeCell ref="M13:O13"/>
    <mergeCell ref="I14:L14"/>
    <mergeCell ref="M14:O14"/>
    <mergeCell ref="F16:I16"/>
    <mergeCell ref="F17:I17"/>
    <mergeCell ref="B16:B18"/>
    <mergeCell ref="O16:O18"/>
    <mergeCell ref="B11:H14"/>
  </mergeCells>
  <printOptions horizontalCentered="1"/>
  <pageMargins left="0.1968503937007874" right="0.2755905511811024" top="0.4724409448818898" bottom="0.5905511811023623" header="0.3937007874015748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hqjt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qiulei</dc:creator>
  <cp:keywords/>
  <dc:description/>
  <cp:lastModifiedBy>七月</cp:lastModifiedBy>
  <cp:lastPrinted>2021-08-31T08:00:55Z</cp:lastPrinted>
  <dcterms:created xsi:type="dcterms:W3CDTF">2006-03-30T03:42:25Z</dcterms:created>
  <dcterms:modified xsi:type="dcterms:W3CDTF">2023-02-28T11:51:32Z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5503A3FF7E634355AEA39C20B3B89495</vt:lpwstr>
  </property>
</Properties>
</file>