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585" windowHeight="1173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<sst xmlns="http://schemas.openxmlformats.org/spreadsheetml/2006/main" count="131" uniqueCount="91">
  <si>
    <t>华南农业大学饮食服务中心螺蛳粉招标报价表</t>
  </si>
  <si>
    <t>15.螺蛳粉</t>
  </si>
  <si>
    <t>编码</t>
  </si>
  <si>
    <t>品名</t>
  </si>
  <si>
    <t>牌子/产地</t>
  </si>
  <si>
    <t>规格</t>
  </si>
  <si>
    <t>最高限价</t>
  </si>
  <si>
    <t>参考用量</t>
  </si>
  <si>
    <t>配送价</t>
  </si>
  <si>
    <t>单位</t>
  </si>
  <si>
    <t>LZ0001</t>
  </si>
  <si>
    <t>订制专供桂林米粉</t>
  </si>
  <si>
    <t>钱能牌/广州</t>
  </si>
  <si>
    <t>中包</t>
  </si>
  <si>
    <t>袋</t>
  </si>
  <si>
    <t>LZ0012</t>
  </si>
  <si>
    <t>螺蛳酱38号</t>
  </si>
  <si>
    <t>菱芳牌/柳州</t>
  </si>
  <si>
    <r>
      <rPr>
        <sz val="10"/>
        <rFont val="Calibri"/>
        <charset val="134"/>
      </rPr>
      <t>500g*40</t>
    </r>
    <r>
      <rPr>
        <sz val="10"/>
        <rFont val="宋体"/>
        <charset val="134"/>
      </rPr>
      <t>包</t>
    </r>
    <r>
      <rPr>
        <sz val="10"/>
        <rFont val="Calibri"/>
        <charset val="134"/>
      </rPr>
      <t>/</t>
    </r>
    <r>
      <rPr>
        <sz val="10"/>
        <rFont val="宋体"/>
        <charset val="134"/>
      </rPr>
      <t>桶，</t>
    </r>
    <r>
      <rPr>
        <sz val="10"/>
        <rFont val="Calibri"/>
        <charset val="134"/>
      </rPr>
      <t>20kg/</t>
    </r>
    <r>
      <rPr>
        <sz val="10"/>
        <rFont val="宋体"/>
        <charset val="134"/>
      </rPr>
      <t>桶</t>
    </r>
  </si>
  <si>
    <t>桶</t>
  </si>
  <si>
    <t>LZ0002</t>
  </si>
  <si>
    <t>柳州螺蛳粉</t>
  </si>
  <si>
    <t>鑫旺牌/柳州</t>
  </si>
  <si>
    <t>LZ0013</t>
  </si>
  <si>
    <t>鲜香螺10号</t>
  </si>
  <si>
    <r>
      <rPr>
        <sz val="10"/>
        <rFont val="宋体"/>
        <charset val="134"/>
      </rPr>
      <t>454g/20包</t>
    </r>
    <r>
      <rPr>
        <sz val="10"/>
        <rFont val="Calibri"/>
        <charset val="134"/>
      </rPr>
      <t>/</t>
    </r>
    <r>
      <rPr>
        <sz val="10"/>
        <rFont val="宋体"/>
        <charset val="134"/>
      </rPr>
      <t>箱</t>
    </r>
  </si>
  <si>
    <t>LZ0003</t>
  </si>
  <si>
    <t>粉霸煌卤水</t>
  </si>
  <si>
    <r>
      <rPr>
        <sz val="10"/>
        <rFont val="Calibri"/>
        <charset val="134"/>
      </rPr>
      <t>5kg/</t>
    </r>
    <r>
      <rPr>
        <sz val="10"/>
        <rFont val="宋体"/>
        <charset val="134"/>
      </rPr>
      <t>袋</t>
    </r>
  </si>
  <si>
    <t>LZ0014</t>
  </si>
  <si>
    <t>霸煌米粉必备出品油</t>
  </si>
  <si>
    <t>LZ0004</t>
  </si>
  <si>
    <t>秘制卤牛肉</t>
  </si>
  <si>
    <t>广东清远</t>
  </si>
  <si>
    <r>
      <rPr>
        <sz val="10"/>
        <rFont val="Calibri"/>
        <charset val="134"/>
      </rPr>
      <t>2.5kg/</t>
    </r>
    <r>
      <rPr>
        <sz val="10"/>
        <rFont val="宋体"/>
        <charset val="134"/>
      </rPr>
      <t>袋</t>
    </r>
  </si>
  <si>
    <t>公斤</t>
  </si>
  <si>
    <t>LZ0015</t>
  </si>
  <si>
    <t>金味帅香辣红油</t>
  </si>
  <si>
    <t>五香/柳州</t>
  </si>
  <si>
    <r>
      <rPr>
        <sz val="10"/>
        <rFont val="Calibri"/>
        <charset val="134"/>
      </rPr>
      <t>5L/</t>
    </r>
    <r>
      <rPr>
        <sz val="10"/>
        <rFont val="宋体"/>
        <charset val="134"/>
      </rPr>
      <t>桶</t>
    </r>
  </si>
  <si>
    <t>LZ0005</t>
  </si>
  <si>
    <t>脆皮锅烧</t>
  </si>
  <si>
    <t>LZ0016</t>
  </si>
  <si>
    <t>木耳丝（生）</t>
  </si>
  <si>
    <r>
      <rPr>
        <sz val="10"/>
        <rFont val="Calibri"/>
        <charset val="134"/>
      </rPr>
      <t>10</t>
    </r>
    <r>
      <rPr>
        <sz val="10"/>
        <rFont val="宋体"/>
        <charset val="134"/>
      </rPr>
      <t>公斤</t>
    </r>
    <r>
      <rPr>
        <sz val="10"/>
        <rFont val="Calibri"/>
        <charset val="134"/>
      </rPr>
      <t>/</t>
    </r>
    <r>
      <rPr>
        <sz val="10"/>
        <rFont val="宋体"/>
        <charset val="134"/>
      </rPr>
      <t>箱</t>
    </r>
  </si>
  <si>
    <t>箱</t>
  </si>
  <si>
    <t>LZ0006</t>
  </si>
  <si>
    <t>漓江牛腩</t>
  </si>
  <si>
    <r>
      <rPr>
        <sz val="10"/>
        <rFont val="Calibri"/>
        <charset val="134"/>
      </rPr>
      <t>1.5kg/</t>
    </r>
    <r>
      <rPr>
        <sz val="10"/>
        <rFont val="宋体"/>
        <charset val="134"/>
      </rPr>
      <t>袋</t>
    </r>
  </si>
  <si>
    <t>LZ0017</t>
  </si>
  <si>
    <t>炸猪脚（中）</t>
  </si>
  <si>
    <t>30个/包</t>
  </si>
  <si>
    <t>包</t>
  </si>
  <si>
    <t>LZ0007</t>
  </si>
  <si>
    <t>灵渠叉烧</t>
  </si>
  <si>
    <t>LZ0018</t>
  </si>
  <si>
    <t>头道腐竹</t>
  </si>
  <si>
    <r>
      <rPr>
        <sz val="10"/>
        <rFont val="Calibri"/>
        <charset val="134"/>
      </rPr>
      <t>3</t>
    </r>
    <r>
      <rPr>
        <sz val="10"/>
        <rFont val="宋体"/>
        <charset val="134"/>
      </rPr>
      <t>公斤</t>
    </r>
    <r>
      <rPr>
        <sz val="10"/>
        <rFont val="Calibri"/>
        <charset val="134"/>
      </rPr>
      <t>/</t>
    </r>
    <r>
      <rPr>
        <sz val="10"/>
        <rFont val="宋体"/>
        <charset val="134"/>
      </rPr>
      <t>袋</t>
    </r>
  </si>
  <si>
    <t>LZ0008</t>
  </si>
  <si>
    <t>兴安炒酸笋</t>
  </si>
  <si>
    <t>LZ0019</t>
  </si>
  <si>
    <t>卤带皮鸭脚（熟）</t>
  </si>
  <si>
    <r>
      <rPr>
        <sz val="10"/>
        <rFont val="Calibri"/>
        <charset val="134"/>
      </rPr>
      <t>20</t>
    </r>
    <r>
      <rPr>
        <sz val="10"/>
        <rFont val="宋体"/>
        <charset val="134"/>
      </rPr>
      <t>个</t>
    </r>
    <r>
      <rPr>
        <sz val="10"/>
        <rFont val="Calibri"/>
        <charset val="134"/>
      </rPr>
      <t>/</t>
    </r>
    <r>
      <rPr>
        <sz val="10"/>
        <rFont val="宋体"/>
        <charset val="134"/>
      </rPr>
      <t>袋</t>
    </r>
  </si>
  <si>
    <t>LZ0009</t>
  </si>
  <si>
    <t>兴安酸豆角</t>
  </si>
  <si>
    <t>LZ0020</t>
  </si>
  <si>
    <t>干捞油辣椒</t>
  </si>
  <si>
    <t>LZ0010</t>
  </si>
  <si>
    <t>兴安炒萝卜干</t>
  </si>
  <si>
    <t>LZ0021</t>
  </si>
  <si>
    <t>港式牛杂酱料</t>
  </si>
  <si>
    <t>再承味牌</t>
  </si>
  <si>
    <t>1kg/袋</t>
  </si>
  <si>
    <t>LZ0011</t>
  </si>
  <si>
    <t>芳芳粉面高汤</t>
  </si>
  <si>
    <t>LZ0022</t>
  </si>
  <si>
    <t>红酸汤</t>
  </si>
  <si>
    <t>冠香源</t>
  </si>
  <si>
    <t>1.7kg/桶</t>
  </si>
  <si>
    <r>
      <rPr>
        <b/>
        <sz val="11"/>
        <color rgb="FF0000FF"/>
        <rFont val="宋体"/>
        <charset val="134"/>
      </rPr>
      <t>本期报价下浮率=</t>
    </r>
    <r>
      <rPr>
        <b/>
        <u/>
        <sz val="11"/>
        <color rgb="FF0000FF"/>
        <rFont val="宋体"/>
        <charset val="134"/>
      </rPr>
      <t xml:space="preserve">     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</si>
  <si>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配送价=采购限价*（1-下浮率），等于或高于采购限价视为无效投标。此报价表仅填写下浮率。供货期：2024年6月26日-2024年12月25日</t>
    </r>
  </si>
  <si>
    <t xml:space="preserve">报价单位（盖章）： </t>
  </si>
  <si>
    <t xml:space="preserve">下单联系人： </t>
  </si>
  <si>
    <t xml:space="preserve">联系电话： </t>
  </si>
  <si>
    <t>报价时间： 2024 年   月   日</t>
  </si>
  <si>
    <t>此栏只限招标单位填写</t>
  </si>
  <si>
    <t>评标结果：①中标  （  ）</t>
  </si>
  <si>
    <t>复核下浮率：</t>
  </si>
  <si>
    <t xml:space="preserve">          ②不中标（  ）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</si>
  <si>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 </t>
    </r>
    <r>
      <rPr>
        <sz val="11"/>
        <rFont val="宋体"/>
        <charset val="134"/>
      </rPr>
      <t xml:space="preserve">名 </t>
    </r>
  </si>
  <si>
    <t>备注：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</si>
</sst>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Calibri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1"/>
      <color rgb="FF0000FF"/>
      <name val="宋体"/>
      <charset val="134"/>
    </font>
    <font>
      <u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  <font>
      <b/>
      <u/>
      <sz val="11"/>
      <color rgb="FF0000FF"/>
      <name val="宋体"/>
      <charset val="134"/>
    </font>
    <font>
      <b/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2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28" applyNumberFormat="0" applyAlignment="0" applyProtection="0">
      <alignment vertical="center"/>
    </xf>
    <xf numFmtId="0" fontId="19" fillId="6" borderId="29" applyNumberFormat="0" applyAlignment="0" applyProtection="0">
      <alignment vertical="center"/>
    </xf>
    <xf numFmtId="0" fontId="20" fillId="6" borderId="28" applyNumberFormat="0" applyAlignment="0" applyProtection="0">
      <alignment vertical="center"/>
    </xf>
    <xf numFmtId="0" fontId="21" fillId="7" borderId="30" applyNumberFormat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3" fillId="0" borderId="3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>
      <alignment vertical="center"/>
    </xf>
    <xf numFmtId="0" fontId="5" fillId="0" borderId="6" xfId="49" applyFont="1" applyFill="1" applyBorder="1" applyAlignment="1" applyProtection="1">
      <alignment vertical="center" wrapText="1"/>
    </xf>
    <xf numFmtId="0" fontId="5" fillId="0" borderId="7" xfId="49" applyFont="1" applyFill="1" applyBorder="1" applyAlignment="1" applyProtection="1">
      <alignment vertical="center" wrapText="1"/>
    </xf>
    <xf numFmtId="0" fontId="5" fillId="0" borderId="8" xfId="49" applyFont="1" applyFill="1" applyBorder="1" applyAlignment="1" applyProtection="1">
      <alignment vertical="center" wrapText="1"/>
    </xf>
    <xf numFmtId="0" fontId="5" fillId="0" borderId="5" xfId="49" applyFont="1" applyFill="1" applyBorder="1" applyAlignment="1" applyProtection="1">
      <alignment vertical="center" wrapText="1"/>
    </xf>
    <xf numFmtId="0" fontId="5" fillId="0" borderId="0" xfId="49" applyFont="1" applyFill="1" applyBorder="1" applyAlignment="1" applyProtection="1">
      <alignment vertical="center" wrapText="1"/>
    </xf>
    <xf numFmtId="0" fontId="5" fillId="0" borderId="9" xfId="49" applyFont="1" applyFill="1" applyBorder="1" applyAlignment="1" applyProtection="1">
      <alignment vertical="center" wrapText="1"/>
    </xf>
    <xf numFmtId="0" fontId="5" fillId="0" borderId="10" xfId="49" applyFont="1" applyFill="1" applyBorder="1" applyAlignment="1" applyProtection="1">
      <alignment vertical="center" wrapText="1"/>
    </xf>
    <xf numFmtId="0" fontId="5" fillId="0" borderId="11" xfId="49" applyFont="1" applyFill="1" applyBorder="1" applyAlignment="1" applyProtection="1">
      <alignment vertical="center" wrapText="1"/>
    </xf>
    <xf numFmtId="0" fontId="5" fillId="0" borderId="12" xfId="49" applyFont="1" applyFill="1" applyBorder="1" applyAlignment="1" applyProtection="1">
      <alignment vertical="center" wrapText="1"/>
    </xf>
    <xf numFmtId="0" fontId="6" fillId="2" borderId="13" xfId="49" applyFont="1" applyFill="1" applyBorder="1" applyAlignment="1" applyProtection="1">
      <alignment horizontal="center" vertical="center" wrapText="1"/>
    </xf>
    <xf numFmtId="0" fontId="7" fillId="0" borderId="0" xfId="49" applyFont="1" applyBorder="1" applyAlignment="1" applyProtection="1">
      <alignment vertical="center"/>
    </xf>
    <xf numFmtId="0" fontId="7" fillId="0" borderId="0" xfId="49" applyFont="1" applyFill="1" applyBorder="1" applyAlignment="1" applyProtection="1"/>
    <xf numFmtId="0" fontId="7" fillId="0" borderId="0" xfId="49" applyFont="1" applyBorder="1" applyAlignment="1" applyProtection="1"/>
    <xf numFmtId="0" fontId="7" fillId="0" borderId="0" xfId="49" applyFont="1" applyBorder="1" applyAlignment="1" applyProtection="1">
      <alignment horizontal="center" vertical="center"/>
    </xf>
    <xf numFmtId="0" fontId="7" fillId="0" borderId="0" xfId="49" applyFont="1" applyBorder="1" applyAlignment="1" applyProtection="1">
      <alignment horizontal="left" vertical="center"/>
    </xf>
    <xf numFmtId="0" fontId="6" fillId="2" borderId="14" xfId="49" applyFont="1" applyFill="1" applyBorder="1" applyAlignment="1" applyProtection="1">
      <alignment horizontal="center" vertical="center" wrapText="1"/>
    </xf>
    <xf numFmtId="0" fontId="7" fillId="0" borderId="15" xfId="49" applyFont="1" applyBorder="1" applyAlignment="1" applyProtection="1">
      <alignment vertical="center"/>
    </xf>
    <xf numFmtId="0" fontId="7" fillId="0" borderId="15" xfId="49" applyFont="1" applyBorder="1" applyAlignment="1" applyProtection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6" fillId="0" borderId="19" xfId="49" applyFont="1" applyFill="1" applyBorder="1" applyAlignment="1" applyProtection="1">
      <alignment horizontal="left" vertical="center" wrapText="1"/>
      <protection locked="0"/>
    </xf>
    <xf numFmtId="0" fontId="6" fillId="0" borderId="7" xfId="49" applyFont="1" applyFill="1" applyBorder="1" applyAlignment="1" applyProtection="1">
      <alignment horizontal="left" vertical="center" wrapText="1"/>
      <protection locked="0"/>
    </xf>
    <xf numFmtId="0" fontId="6" fillId="0" borderId="20" xfId="49" applyFont="1" applyFill="1" applyBorder="1" applyAlignment="1" applyProtection="1">
      <alignment horizontal="left" vertical="center" wrapText="1"/>
      <protection locked="0"/>
    </xf>
    <xf numFmtId="0" fontId="6" fillId="0" borderId="13" xfId="49" applyFont="1" applyFill="1" applyBorder="1" applyAlignment="1" applyProtection="1">
      <alignment vertical="center" wrapText="1" shrinkToFit="1"/>
      <protection locked="0"/>
    </xf>
    <xf numFmtId="0" fontId="6" fillId="0" borderId="0" xfId="49" applyFont="1" applyFill="1" applyBorder="1" applyAlignment="1" applyProtection="1">
      <alignment vertical="center" wrapText="1" shrinkToFit="1"/>
      <protection locked="0"/>
    </xf>
    <xf numFmtId="0" fontId="6" fillId="0" borderId="0" xfId="49" applyFont="1" applyFill="1" applyAlignment="1" applyProtection="1">
      <alignment horizontal="left" vertical="center" wrapText="1" shrinkToFit="1"/>
      <protection locked="0"/>
    </xf>
    <xf numFmtId="0" fontId="6" fillId="0" borderId="18" xfId="49" applyFont="1" applyFill="1" applyBorder="1" applyAlignment="1" applyProtection="1">
      <alignment horizontal="left" vertical="center" wrapText="1" shrinkToFit="1"/>
      <protection locked="0"/>
    </xf>
    <xf numFmtId="0" fontId="6" fillId="0" borderId="21" xfId="49" applyFont="1" applyFill="1" applyBorder="1" applyAlignment="1" applyProtection="1">
      <alignment vertical="center" wrapText="1" shrinkToFit="1"/>
      <protection locked="0"/>
    </xf>
    <xf numFmtId="0" fontId="6" fillId="0" borderId="11" xfId="49" applyFont="1" applyFill="1" applyBorder="1" applyAlignment="1" applyProtection="1">
      <alignment vertical="center" wrapText="1" shrinkToFit="1"/>
      <protection locked="0"/>
    </xf>
    <xf numFmtId="0" fontId="6" fillId="0" borderId="11" xfId="49" applyFont="1" applyFill="1" applyBorder="1" applyAlignment="1" applyProtection="1">
      <alignment horizontal="left" vertical="center" wrapText="1" shrinkToFit="1"/>
      <protection locked="0"/>
    </xf>
    <xf numFmtId="0" fontId="6" fillId="0" borderId="22" xfId="49" applyFont="1" applyFill="1" applyBorder="1" applyAlignment="1" applyProtection="1">
      <alignment horizontal="left" vertical="center" wrapText="1" shrinkToFit="1"/>
      <protection locked="0"/>
    </xf>
    <xf numFmtId="0" fontId="7" fillId="0" borderId="9" xfId="49" applyFont="1" applyBorder="1" applyAlignment="1" applyProtection="1">
      <alignment vertical="center"/>
    </xf>
    <xf numFmtId="0" fontId="7" fillId="0" borderId="9" xfId="49" applyFont="1" applyBorder="1" applyAlignment="1" applyProtection="1"/>
    <xf numFmtId="0" fontId="9" fillId="0" borderId="0" xfId="49" applyFont="1" applyBorder="1" applyAlignment="1" applyProtection="1">
      <alignment vertical="center"/>
    </xf>
    <xf numFmtId="0" fontId="9" fillId="0" borderId="0" xfId="49" applyFont="1" applyBorder="1" applyAlignment="1" applyProtection="1">
      <alignment horizontal="left" vertical="center"/>
    </xf>
    <xf numFmtId="0" fontId="7" fillId="0" borderId="15" xfId="49" applyFont="1" applyBorder="1" applyAlignment="1" applyProtection="1"/>
    <xf numFmtId="0" fontId="7" fillId="3" borderId="15" xfId="49" applyFont="1" applyFill="1" applyBorder="1" applyAlignment="1" applyProtection="1"/>
    <xf numFmtId="0" fontId="7" fillId="0" borderId="23" xfId="49" applyFont="1" applyBorder="1" applyAlignment="1" applyProtection="1">
      <alignment vertical="center"/>
    </xf>
    <xf numFmtId="0" fontId="7" fillId="0" borderId="23" xfId="49" applyFont="1" applyBorder="1" applyAlignment="1" applyProtection="1"/>
    <xf numFmtId="176" fontId="2" fillId="0" borderId="0" xfId="0" applyNumberFormat="1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2 4 3 2 4 4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4"/>
  <sheetViews>
    <sheetView tabSelected="1" topLeftCell="B1" workbookViewId="0">
      <selection activeCell="A1" sqref="A1:P14"/>
    </sheetView>
  </sheetViews>
  <sheetFormatPr defaultColWidth="9" defaultRowHeight="13.5"/>
  <cols>
    <col min="1" max="1" width="7.125" customWidth="1"/>
    <col min="2" max="2" width="13.375" customWidth="1"/>
    <col min="3" max="3" width="11" customWidth="1"/>
    <col min="4" max="4" width="10.125" customWidth="1"/>
    <col min="5" max="5" width="7.375" customWidth="1"/>
    <col min="6" max="6" width="5.75" customWidth="1"/>
    <col min="7" max="7" width="7.25" hidden="1" customWidth="1"/>
    <col min="8" max="8" width="5.5" customWidth="1"/>
    <col min="9" max="9" width="7.875" customWidth="1"/>
    <col min="10" max="10" width="16.5" customWidth="1"/>
    <col min="12" max="12" width="11.125" customWidth="1"/>
    <col min="13" max="13" width="7.75" customWidth="1"/>
    <col min="14" max="14" width="5.75" customWidth="1"/>
    <col min="15" max="15" width="7.375" hidden="1" customWidth="1"/>
    <col min="16" max="16" width="5.75" customWidth="1"/>
    <col min="17" max="17" width="9.375" hidden="1" customWidth="1"/>
    <col min="18" max="18" width="9" hidden="1" customWidth="1"/>
  </cols>
  <sheetData>
    <row r="1" ht="23.25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1" customFormat="1" ht="14.25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2" customFormat="1" ht="26.25" customHeight="1" spans="1:16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2</v>
      </c>
      <c r="J3" s="7" t="s">
        <v>3</v>
      </c>
      <c r="K3" s="7" t="s">
        <v>4</v>
      </c>
      <c r="L3" s="7" t="s">
        <v>5</v>
      </c>
      <c r="M3" s="7" t="s">
        <v>6</v>
      </c>
      <c r="N3" s="7" t="s">
        <v>7</v>
      </c>
      <c r="O3" s="7" t="s">
        <v>8</v>
      </c>
      <c r="P3" s="33" t="s">
        <v>9</v>
      </c>
    </row>
    <row r="4" s="3" customFormat="1" ht="29" customHeight="1" spans="1:18">
      <c r="A4" s="8" t="s">
        <v>10</v>
      </c>
      <c r="B4" s="9" t="s">
        <v>11</v>
      </c>
      <c r="C4" s="10" t="s">
        <v>12</v>
      </c>
      <c r="D4" s="10" t="s">
        <v>13</v>
      </c>
      <c r="E4" s="10">
        <v>173.37</v>
      </c>
      <c r="F4" s="10">
        <v>16</v>
      </c>
      <c r="G4" s="11">
        <f>E4*(1-2%)</f>
        <v>169.9026</v>
      </c>
      <c r="H4" s="10" t="s">
        <v>14</v>
      </c>
      <c r="I4" s="10" t="s">
        <v>15</v>
      </c>
      <c r="J4" s="10" t="s">
        <v>16</v>
      </c>
      <c r="K4" s="9" t="s">
        <v>17</v>
      </c>
      <c r="L4" s="13" t="s">
        <v>18</v>
      </c>
      <c r="M4" s="10">
        <v>543.48</v>
      </c>
      <c r="N4" s="10">
        <v>5</v>
      </c>
      <c r="O4" s="34">
        <f>M4*(1-2%)</f>
        <v>532.6104</v>
      </c>
      <c r="P4" s="35" t="s">
        <v>19</v>
      </c>
      <c r="Q4" s="59">
        <f>G4*F4</f>
        <v>2718.4416</v>
      </c>
      <c r="R4" s="59">
        <f>N4*O4</f>
        <v>2663.052</v>
      </c>
    </row>
    <row r="5" s="3" customFormat="1" ht="19.9" customHeight="1" spans="1:18">
      <c r="A5" s="8" t="s">
        <v>20</v>
      </c>
      <c r="B5" s="10" t="s">
        <v>21</v>
      </c>
      <c r="C5" s="10" t="s">
        <v>22</v>
      </c>
      <c r="D5" s="10" t="s">
        <v>13</v>
      </c>
      <c r="E5" s="10">
        <v>179.35</v>
      </c>
      <c r="F5" s="10">
        <v>65</v>
      </c>
      <c r="G5" s="11">
        <f t="shared" ref="G5:G14" si="0">E5*(1-2%)</f>
        <v>175.763</v>
      </c>
      <c r="H5" s="10" t="s">
        <v>14</v>
      </c>
      <c r="I5" s="10" t="s">
        <v>23</v>
      </c>
      <c r="J5" s="10" t="s">
        <v>24</v>
      </c>
      <c r="K5" s="9" t="s">
        <v>17</v>
      </c>
      <c r="L5" s="36" t="s">
        <v>25</v>
      </c>
      <c r="M5" s="10">
        <v>418.47</v>
      </c>
      <c r="N5" s="10">
        <v>3</v>
      </c>
      <c r="O5" s="34">
        <f t="shared" ref="O5:O14" si="1">M5*(1-2%)</f>
        <v>410.1006</v>
      </c>
      <c r="P5" s="35" t="s">
        <v>19</v>
      </c>
      <c r="Q5" s="59">
        <f t="shared" ref="Q5:Q14" si="2">G5*F5</f>
        <v>11424.595</v>
      </c>
      <c r="R5" s="59">
        <f t="shared" ref="R5:R14" si="3">N5*O5</f>
        <v>1230.3018</v>
      </c>
    </row>
    <row r="6" s="3" customFormat="1" ht="19.9" customHeight="1" spans="1:18">
      <c r="A6" s="8" t="s">
        <v>26</v>
      </c>
      <c r="B6" s="10" t="s">
        <v>27</v>
      </c>
      <c r="C6" s="10"/>
      <c r="D6" s="12" t="s">
        <v>28</v>
      </c>
      <c r="E6" s="10">
        <v>119.57</v>
      </c>
      <c r="F6" s="10">
        <v>19</v>
      </c>
      <c r="G6" s="11">
        <f t="shared" si="0"/>
        <v>117.1786</v>
      </c>
      <c r="H6" s="10" t="s">
        <v>14</v>
      </c>
      <c r="I6" s="10" t="s">
        <v>29</v>
      </c>
      <c r="J6" s="10" t="s">
        <v>30</v>
      </c>
      <c r="K6" s="9"/>
      <c r="L6" s="12" t="s">
        <v>28</v>
      </c>
      <c r="M6" s="10">
        <v>83.7</v>
      </c>
      <c r="N6" s="10">
        <v>4</v>
      </c>
      <c r="O6" s="34">
        <f t="shared" si="1"/>
        <v>82.026</v>
      </c>
      <c r="P6" s="35" t="s">
        <v>14</v>
      </c>
      <c r="Q6" s="59">
        <f t="shared" si="2"/>
        <v>2226.3934</v>
      </c>
      <c r="R6" s="59">
        <f t="shared" si="3"/>
        <v>328.104</v>
      </c>
    </row>
    <row r="7" s="3" customFormat="1" ht="19.9" customHeight="1" spans="1:18">
      <c r="A7" s="8" t="s">
        <v>31</v>
      </c>
      <c r="B7" s="10" t="s">
        <v>32</v>
      </c>
      <c r="C7" s="10" t="s">
        <v>33</v>
      </c>
      <c r="D7" s="12" t="s">
        <v>34</v>
      </c>
      <c r="E7" s="10">
        <v>143.48</v>
      </c>
      <c r="F7" s="10">
        <v>12.5</v>
      </c>
      <c r="G7" s="11">
        <f t="shared" si="0"/>
        <v>140.6104</v>
      </c>
      <c r="H7" s="10" t="s">
        <v>35</v>
      </c>
      <c r="I7" s="10" t="s">
        <v>36</v>
      </c>
      <c r="J7" s="10" t="s">
        <v>37</v>
      </c>
      <c r="K7" s="9" t="s">
        <v>38</v>
      </c>
      <c r="L7" s="12" t="s">
        <v>39</v>
      </c>
      <c r="M7" s="10">
        <v>167.39</v>
      </c>
      <c r="N7" s="10">
        <v>25</v>
      </c>
      <c r="O7" s="34">
        <f t="shared" si="1"/>
        <v>164.0422</v>
      </c>
      <c r="P7" s="35" t="s">
        <v>19</v>
      </c>
      <c r="Q7" s="59">
        <f t="shared" si="2"/>
        <v>1757.63</v>
      </c>
      <c r="R7" s="59">
        <f t="shared" si="3"/>
        <v>4101.055</v>
      </c>
    </row>
    <row r="8" s="3" customFormat="1" ht="19.9" customHeight="1" spans="1:18">
      <c r="A8" s="8" t="s">
        <v>40</v>
      </c>
      <c r="B8" s="10" t="s">
        <v>41</v>
      </c>
      <c r="C8" s="10" t="s">
        <v>33</v>
      </c>
      <c r="D8" s="12" t="s">
        <v>34</v>
      </c>
      <c r="E8" s="10">
        <v>38.26</v>
      </c>
      <c r="F8" s="10">
        <v>105</v>
      </c>
      <c r="G8" s="11">
        <f t="shared" si="0"/>
        <v>37.4948</v>
      </c>
      <c r="H8" s="10" t="s">
        <v>35</v>
      </c>
      <c r="I8" s="10" t="s">
        <v>42</v>
      </c>
      <c r="J8" s="10" t="s">
        <v>43</v>
      </c>
      <c r="K8" s="9"/>
      <c r="L8" s="12" t="s">
        <v>44</v>
      </c>
      <c r="M8" s="10">
        <v>430.43</v>
      </c>
      <c r="N8" s="10">
        <v>4</v>
      </c>
      <c r="O8" s="34">
        <f t="shared" si="1"/>
        <v>421.8214</v>
      </c>
      <c r="P8" s="35" t="s">
        <v>45</v>
      </c>
      <c r="Q8" s="59">
        <f t="shared" si="2"/>
        <v>3936.954</v>
      </c>
      <c r="R8" s="59">
        <f t="shared" si="3"/>
        <v>1687.2856</v>
      </c>
    </row>
    <row r="9" s="3" customFormat="1" ht="19.9" customHeight="1" spans="1:18">
      <c r="A9" s="8" t="s">
        <v>46</v>
      </c>
      <c r="B9" s="10" t="s">
        <v>47</v>
      </c>
      <c r="C9" s="10" t="s">
        <v>33</v>
      </c>
      <c r="D9" s="12" t="s">
        <v>48</v>
      </c>
      <c r="E9" s="10">
        <v>107.61</v>
      </c>
      <c r="F9" s="10">
        <v>15</v>
      </c>
      <c r="G9" s="11">
        <f t="shared" si="0"/>
        <v>105.4578</v>
      </c>
      <c r="H9" s="10" t="s">
        <v>35</v>
      </c>
      <c r="I9" s="10" t="s">
        <v>49</v>
      </c>
      <c r="J9" s="10" t="s">
        <v>50</v>
      </c>
      <c r="K9" s="9"/>
      <c r="L9" s="10" t="s">
        <v>51</v>
      </c>
      <c r="M9" s="10">
        <v>179.34</v>
      </c>
      <c r="N9" s="10">
        <v>29</v>
      </c>
      <c r="O9" s="34">
        <f t="shared" si="1"/>
        <v>175.7532</v>
      </c>
      <c r="P9" s="35" t="s">
        <v>52</v>
      </c>
      <c r="Q9" s="59">
        <f t="shared" si="2"/>
        <v>1581.867</v>
      </c>
      <c r="R9" s="59">
        <f t="shared" si="3"/>
        <v>5096.8428</v>
      </c>
    </row>
    <row r="10" s="3" customFormat="1" ht="19.9" customHeight="1" spans="1:18">
      <c r="A10" s="8" t="s">
        <v>53</v>
      </c>
      <c r="B10" s="10" t="s">
        <v>54</v>
      </c>
      <c r="C10" s="10" t="s">
        <v>33</v>
      </c>
      <c r="D10" s="12" t="s">
        <v>34</v>
      </c>
      <c r="E10" s="10">
        <v>62.17</v>
      </c>
      <c r="F10" s="10"/>
      <c r="G10" s="11">
        <f t="shared" si="0"/>
        <v>60.9266</v>
      </c>
      <c r="H10" s="10" t="s">
        <v>35</v>
      </c>
      <c r="I10" s="10" t="s">
        <v>55</v>
      </c>
      <c r="J10" s="10" t="s">
        <v>56</v>
      </c>
      <c r="K10" s="9" t="s">
        <v>12</v>
      </c>
      <c r="L10" s="12" t="s">
        <v>57</v>
      </c>
      <c r="M10" s="10">
        <v>114.78</v>
      </c>
      <c r="N10" s="10">
        <v>41</v>
      </c>
      <c r="O10" s="34">
        <f t="shared" si="1"/>
        <v>112.4844</v>
      </c>
      <c r="P10" s="35" t="s">
        <v>14</v>
      </c>
      <c r="Q10" s="59">
        <f t="shared" si="2"/>
        <v>0</v>
      </c>
      <c r="R10" s="59">
        <f t="shared" si="3"/>
        <v>4611.8604</v>
      </c>
    </row>
    <row r="11" s="3" customFormat="1" ht="19.9" customHeight="1" spans="1:18">
      <c r="A11" s="8" t="s">
        <v>58</v>
      </c>
      <c r="B11" s="10" t="s">
        <v>59</v>
      </c>
      <c r="C11" s="10"/>
      <c r="D11" s="12" t="s">
        <v>34</v>
      </c>
      <c r="E11" s="10">
        <v>24.87</v>
      </c>
      <c r="F11" s="10">
        <v>170</v>
      </c>
      <c r="G11" s="11">
        <f t="shared" si="0"/>
        <v>24.3726</v>
      </c>
      <c r="H11" s="10" t="s">
        <v>14</v>
      </c>
      <c r="I11" s="10" t="s">
        <v>60</v>
      </c>
      <c r="J11" s="10" t="s">
        <v>61</v>
      </c>
      <c r="K11" s="9"/>
      <c r="L11" s="12" t="s">
        <v>62</v>
      </c>
      <c r="M11" s="10">
        <v>50.22</v>
      </c>
      <c r="N11" s="10">
        <v>10</v>
      </c>
      <c r="O11" s="34">
        <f t="shared" si="1"/>
        <v>49.2156</v>
      </c>
      <c r="P11" s="35" t="s">
        <v>14</v>
      </c>
      <c r="Q11" s="59">
        <f t="shared" si="2"/>
        <v>4143.342</v>
      </c>
      <c r="R11" s="59">
        <f t="shared" si="3"/>
        <v>492.156</v>
      </c>
    </row>
    <row r="12" s="3" customFormat="1" ht="19.9" customHeight="1" spans="1:18">
      <c r="A12" s="8" t="s">
        <v>63</v>
      </c>
      <c r="B12" s="10" t="s">
        <v>64</v>
      </c>
      <c r="C12" s="10"/>
      <c r="D12" s="12" t="s">
        <v>34</v>
      </c>
      <c r="E12" s="10">
        <v>28.7</v>
      </c>
      <c r="F12" s="10">
        <v>52</v>
      </c>
      <c r="G12" s="11">
        <f t="shared" si="0"/>
        <v>28.126</v>
      </c>
      <c r="H12" s="10" t="s">
        <v>14</v>
      </c>
      <c r="I12" s="10" t="s">
        <v>65</v>
      </c>
      <c r="J12" s="10" t="s">
        <v>66</v>
      </c>
      <c r="K12" s="10"/>
      <c r="L12" s="12" t="s">
        <v>34</v>
      </c>
      <c r="M12" s="10">
        <v>31.09</v>
      </c>
      <c r="N12" s="10"/>
      <c r="O12" s="34">
        <f t="shared" si="1"/>
        <v>30.4682</v>
      </c>
      <c r="P12" s="35" t="s">
        <v>35</v>
      </c>
      <c r="Q12" s="59">
        <f t="shared" si="2"/>
        <v>1462.552</v>
      </c>
      <c r="R12" s="59">
        <f t="shared" si="3"/>
        <v>0</v>
      </c>
    </row>
    <row r="13" s="3" customFormat="1" ht="19.9" customHeight="1" spans="1:18">
      <c r="A13" s="8" t="s">
        <v>67</v>
      </c>
      <c r="B13" s="10" t="s">
        <v>68</v>
      </c>
      <c r="C13" s="10"/>
      <c r="D13" s="12" t="s">
        <v>34</v>
      </c>
      <c r="E13" s="10">
        <v>19.72</v>
      </c>
      <c r="F13" s="10"/>
      <c r="G13" s="11">
        <f t="shared" si="0"/>
        <v>19.3256</v>
      </c>
      <c r="H13" s="10" t="s">
        <v>14</v>
      </c>
      <c r="I13" s="10" t="s">
        <v>69</v>
      </c>
      <c r="J13" s="10" t="s">
        <v>70</v>
      </c>
      <c r="K13" s="10" t="s">
        <v>71</v>
      </c>
      <c r="L13" s="10" t="s">
        <v>72</v>
      </c>
      <c r="M13" s="10">
        <v>33.24</v>
      </c>
      <c r="N13" s="10"/>
      <c r="O13" s="34">
        <f t="shared" si="1"/>
        <v>32.5752</v>
      </c>
      <c r="P13" s="35" t="s">
        <v>14</v>
      </c>
      <c r="Q13" s="59">
        <f t="shared" si="2"/>
        <v>0</v>
      </c>
      <c r="R13" s="59">
        <f t="shared" si="3"/>
        <v>0</v>
      </c>
    </row>
    <row r="14" s="3" customFormat="1" ht="26.1" customHeight="1" spans="1:18">
      <c r="A14" s="8" t="s">
        <v>73</v>
      </c>
      <c r="B14" s="10" t="s">
        <v>74</v>
      </c>
      <c r="C14" s="10" t="s">
        <v>17</v>
      </c>
      <c r="D14" s="13" t="s">
        <v>18</v>
      </c>
      <c r="E14" s="10">
        <v>597.83</v>
      </c>
      <c r="F14" s="10">
        <v>14</v>
      </c>
      <c r="G14" s="11">
        <f t="shared" si="0"/>
        <v>585.8734</v>
      </c>
      <c r="H14" s="10" t="s">
        <v>19</v>
      </c>
      <c r="I14" s="10" t="s">
        <v>75</v>
      </c>
      <c r="J14" s="10" t="s">
        <v>76</v>
      </c>
      <c r="K14" s="10" t="s">
        <v>77</v>
      </c>
      <c r="L14" s="10" t="s">
        <v>78</v>
      </c>
      <c r="M14" s="10">
        <v>30</v>
      </c>
      <c r="N14" s="10"/>
      <c r="O14" s="34">
        <f t="shared" si="1"/>
        <v>29.4</v>
      </c>
      <c r="P14" s="35" t="s">
        <v>19</v>
      </c>
      <c r="Q14" s="59">
        <f t="shared" si="2"/>
        <v>8202.2276</v>
      </c>
      <c r="R14" s="59">
        <f t="shared" si="3"/>
        <v>0</v>
      </c>
    </row>
    <row r="15" ht="21.75" customHeight="1" spans="1:16">
      <c r="A15" s="14"/>
      <c r="I15" s="37" t="s">
        <v>79</v>
      </c>
      <c r="J15" s="38"/>
      <c r="K15" s="38"/>
      <c r="L15" s="38"/>
      <c r="M15" s="38"/>
      <c r="N15" s="38"/>
      <c r="O15" s="38"/>
      <c r="P15" s="39"/>
    </row>
    <row r="16" ht="22" customHeight="1" spans="1:16">
      <c r="A16" s="15" t="s">
        <v>80</v>
      </c>
      <c r="B16" s="16"/>
      <c r="C16" s="16"/>
      <c r="D16" s="16"/>
      <c r="E16" s="16"/>
      <c r="F16" s="16"/>
      <c r="G16" s="16"/>
      <c r="H16" s="17"/>
      <c r="I16" s="40" t="s">
        <v>81</v>
      </c>
      <c r="J16" s="41"/>
      <c r="K16" s="41"/>
      <c r="L16" s="41"/>
      <c r="M16" s="41"/>
      <c r="N16" s="41"/>
      <c r="O16" s="41"/>
      <c r="P16" s="42"/>
    </row>
    <row r="17" ht="22" customHeight="1" spans="1:16">
      <c r="A17" s="18"/>
      <c r="B17" s="19"/>
      <c r="C17" s="19"/>
      <c r="D17" s="19"/>
      <c r="E17" s="19"/>
      <c r="F17" s="19"/>
      <c r="G17" s="19"/>
      <c r="H17" s="20"/>
      <c r="I17" s="43" t="s">
        <v>82</v>
      </c>
      <c r="J17" s="44"/>
      <c r="K17" s="44"/>
      <c r="L17" s="44"/>
      <c r="M17" s="45"/>
      <c r="N17" s="45"/>
      <c r="O17" s="45"/>
      <c r="P17" s="46"/>
    </row>
    <row r="18" ht="22" customHeight="1" spans="1:16">
      <c r="A18" s="18"/>
      <c r="B18" s="19"/>
      <c r="C18" s="19"/>
      <c r="D18" s="19"/>
      <c r="E18" s="19"/>
      <c r="F18" s="19"/>
      <c r="G18" s="19"/>
      <c r="H18" s="20"/>
      <c r="I18" s="43" t="s">
        <v>83</v>
      </c>
      <c r="J18" s="44"/>
      <c r="K18" s="44"/>
      <c r="L18" s="44"/>
      <c r="M18" s="45"/>
      <c r="N18" s="45"/>
      <c r="O18" s="45"/>
      <c r="P18" s="46"/>
    </row>
    <row r="19" ht="22" customHeight="1" spans="1:16">
      <c r="A19" s="21"/>
      <c r="B19" s="22"/>
      <c r="C19" s="22"/>
      <c r="D19" s="22"/>
      <c r="E19" s="22"/>
      <c r="F19" s="22"/>
      <c r="G19" s="22"/>
      <c r="H19" s="23"/>
      <c r="I19" s="47" t="s">
        <v>84</v>
      </c>
      <c r="J19" s="48"/>
      <c r="K19" s="48"/>
      <c r="L19" s="48"/>
      <c r="M19" s="49"/>
      <c r="N19" s="49"/>
      <c r="O19" s="49"/>
      <c r="P19" s="50"/>
    </row>
    <row r="20" ht="22" customHeight="1" spans="1:16">
      <c r="A20" s="24" t="s">
        <v>85</v>
      </c>
      <c r="B20" s="25"/>
      <c r="C20" s="25"/>
      <c r="D20" s="25"/>
      <c r="E20" s="25"/>
      <c r="F20" s="26" t="s">
        <v>86</v>
      </c>
      <c r="G20" s="26"/>
      <c r="H20" s="26"/>
      <c r="I20" s="26"/>
      <c r="J20" s="26"/>
      <c r="K20" s="25"/>
      <c r="L20" s="25"/>
      <c r="M20" s="25"/>
      <c r="N20" s="25"/>
      <c r="O20" s="51"/>
      <c r="P20" s="52"/>
    </row>
    <row r="21" ht="22" customHeight="1" spans="1:16">
      <c r="A21" s="24"/>
      <c r="B21" s="27" t="s">
        <v>87</v>
      </c>
      <c r="C21" s="27"/>
      <c r="D21" s="25"/>
      <c r="E21" s="25"/>
      <c r="F21" s="26" t="s">
        <v>88</v>
      </c>
      <c r="G21" s="26"/>
      <c r="H21" s="26"/>
      <c r="I21" s="26"/>
      <c r="J21" s="26"/>
      <c r="K21" s="27"/>
      <c r="L21" s="53"/>
      <c r="M21" s="27"/>
      <c r="N21" s="25"/>
      <c r="O21" s="51"/>
      <c r="P21" s="52"/>
    </row>
    <row r="22" ht="22" customHeight="1" spans="1:16">
      <c r="A22" s="24"/>
      <c r="B22" s="27"/>
      <c r="C22" s="25"/>
      <c r="D22" s="25"/>
      <c r="E22" s="25"/>
      <c r="F22" s="25"/>
      <c r="G22" s="25"/>
      <c r="H22" s="25"/>
      <c r="I22" s="27"/>
      <c r="J22" s="27"/>
      <c r="K22" s="27"/>
      <c r="L22" s="27"/>
      <c r="M22" s="27"/>
      <c r="N22" s="27"/>
      <c r="O22" s="52"/>
      <c r="P22" s="52"/>
    </row>
    <row r="23" ht="22" customHeight="1" spans="1:16">
      <c r="A23" s="24"/>
      <c r="B23" s="25" t="s">
        <v>89</v>
      </c>
      <c r="C23" s="25"/>
      <c r="D23" s="28"/>
      <c r="E23" s="28"/>
      <c r="F23" s="29"/>
      <c r="G23" s="29"/>
      <c r="H23" s="25"/>
      <c r="I23" s="27"/>
      <c r="J23" s="54"/>
      <c r="K23" s="27"/>
      <c r="L23" s="27"/>
      <c r="M23" s="27"/>
      <c r="N23" s="27"/>
      <c r="O23" s="52"/>
      <c r="P23" s="52"/>
    </row>
    <row r="24" ht="22" customHeight="1" spans="1:16">
      <c r="A24" s="30"/>
      <c r="B24" s="31" t="s">
        <v>90</v>
      </c>
      <c r="C24" s="31"/>
      <c r="D24" s="32"/>
      <c r="E24" s="32"/>
      <c r="F24" s="32"/>
      <c r="G24" s="32"/>
      <c r="H24" s="31"/>
      <c r="I24" s="55"/>
      <c r="J24" s="56"/>
      <c r="K24" s="31"/>
      <c r="L24" s="31"/>
      <c r="M24" s="31"/>
      <c r="N24" s="31"/>
      <c r="O24" s="57"/>
      <c r="P24" s="58"/>
    </row>
  </sheetData>
  <sheetProtection password="CC3D" sheet="1" objects="1"/>
  <mergeCells count="17">
    <mergeCell ref="A1:P1"/>
    <mergeCell ref="A2:H2"/>
    <mergeCell ref="B15:C15"/>
    <mergeCell ref="I15:P15"/>
    <mergeCell ref="I16:P16"/>
    <mergeCell ref="I17:J17"/>
    <mergeCell ref="K17:L17"/>
    <mergeCell ref="M17:P17"/>
    <mergeCell ref="I18:J18"/>
    <mergeCell ref="K18:L18"/>
    <mergeCell ref="M18:P18"/>
    <mergeCell ref="I19:K19"/>
    <mergeCell ref="M19:P19"/>
    <mergeCell ref="F20:J20"/>
    <mergeCell ref="F21:J21"/>
    <mergeCell ref="A20:A24"/>
    <mergeCell ref="A16:H19"/>
  </mergeCells>
  <pageMargins left="0.314583333333333" right="0.275" top="0.511805555555556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2023-09-07T06:39:00Z</dcterms:created>
  <dcterms:modified xsi:type="dcterms:W3CDTF">2024-06-03T01:24:21Z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D6CD4C62E7BC48328859F13B695CB651_13</vt:lpwstr>
  </property>
  <property fmtid="{D5CDD505-2E9C-101B-9397-08002B2CF9AE}" pid="3" name="KSOProductBuildVer">
    <vt:lpwstr>2052-12.1.0.16929</vt:lpwstr>
  </property>
</Properties>
</file>