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85" windowHeight="11730"/>
  </bookViews>
  <sheets>
    <sheet name="8.精品西点配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<sst xmlns="http://schemas.openxmlformats.org/spreadsheetml/2006/main" count="244" uniqueCount="166">
  <si>
    <t>华南农业大学饮食服务中心精品西点配料采购报价表</t>
  </si>
  <si>
    <t>8.精品西点配料</t>
  </si>
  <si>
    <t>编码</t>
  </si>
  <si>
    <t>品名</t>
  </si>
  <si>
    <t>牌子/产地</t>
  </si>
  <si>
    <t>规格</t>
  </si>
  <si>
    <t>采购限价</t>
  </si>
  <si>
    <r>
      <rPr>
        <b/>
        <sz val="9"/>
        <rFont val="宋体"/>
        <charset val="134"/>
      </rPr>
      <t xml:space="preserve">报价 </t>
    </r>
    <r>
      <rPr>
        <b/>
        <sz val="9"/>
        <rFont val="宋体"/>
        <charset val="134"/>
      </rPr>
      <t xml:space="preserve"> </t>
    </r>
    <r>
      <rPr>
        <b/>
        <sz val="9"/>
        <rFont val="宋体"/>
        <charset val="134"/>
      </rPr>
      <t>单位</t>
    </r>
  </si>
  <si>
    <t>参考用量</t>
  </si>
  <si>
    <t>配送价</t>
  </si>
  <si>
    <r>
      <rPr>
        <b/>
        <sz val="9"/>
        <rFont val="宋体"/>
        <charset val="134"/>
      </rPr>
      <t xml:space="preserve">报价
</t>
    </r>
    <r>
      <rPr>
        <b/>
        <sz val="9"/>
        <rFont val="宋体"/>
        <charset val="134"/>
      </rPr>
      <t>单位</t>
    </r>
  </si>
  <si>
    <t>JP0001</t>
  </si>
  <si>
    <t>紫薯粉</t>
  </si>
  <si>
    <t>咕咕鲜</t>
  </si>
  <si>
    <t xml:space="preserve">1kg </t>
  </si>
  <si>
    <t>公斤</t>
  </si>
  <si>
    <t>JP0037</t>
  </si>
  <si>
    <t>代可可脂巧克力</t>
  </si>
  <si>
    <t>黛妃</t>
  </si>
  <si>
    <t>1kg</t>
  </si>
  <si>
    <t>包</t>
  </si>
  <si>
    <t>JP0002</t>
  </si>
  <si>
    <t>红曲粉</t>
  </si>
  <si>
    <t>JP0040</t>
  </si>
  <si>
    <t>杏仁粉</t>
  </si>
  <si>
    <t>三个橙</t>
  </si>
  <si>
    <t>JP0003</t>
  </si>
  <si>
    <t>朗姆酒</t>
  </si>
  <si>
    <t>国产</t>
  </si>
  <si>
    <t>750ml</t>
  </si>
  <si>
    <t>瓶</t>
  </si>
  <si>
    <t>JP0043</t>
  </si>
  <si>
    <t>甘露咖啡力娇酒</t>
  </si>
  <si>
    <t>700ml</t>
  </si>
  <si>
    <t>JP0009</t>
  </si>
  <si>
    <t>黑胡椒汁</t>
  </si>
  <si>
    <t>百利</t>
  </si>
  <si>
    <t>2.3kg</t>
  </si>
  <si>
    <t>罐</t>
  </si>
  <si>
    <t>JP0044</t>
  </si>
  <si>
    <t>淑女中性果胶</t>
  </si>
  <si>
    <t>焙乐道</t>
  </si>
  <si>
    <t>5kg</t>
  </si>
  <si>
    <t>JP0010</t>
  </si>
  <si>
    <t>麻薯预拌粉</t>
  </si>
  <si>
    <t>JP0045</t>
  </si>
  <si>
    <t>NH果胶粉</t>
  </si>
  <si>
    <t>JP0011</t>
  </si>
  <si>
    <t>西点奶酪</t>
  </si>
  <si>
    <t>6kg</t>
  </si>
  <si>
    <t>箱</t>
  </si>
  <si>
    <t>JP0048</t>
  </si>
  <si>
    <t>香草糖粉</t>
  </si>
  <si>
    <t>朱师傅</t>
  </si>
  <si>
    <t>JP0012</t>
  </si>
  <si>
    <t>芝士粉</t>
  </si>
  <si>
    <t>85g</t>
  </si>
  <si>
    <t>JP0049</t>
  </si>
  <si>
    <t>黑沙糖浆</t>
  </si>
  <si>
    <t>迦拿</t>
  </si>
  <si>
    <t>1.8L</t>
  </si>
  <si>
    <t>JP0013</t>
  </si>
  <si>
    <t>烘烤奶粉</t>
  </si>
  <si>
    <t>新喜蓝</t>
  </si>
  <si>
    <t>2.5kg</t>
  </si>
  <si>
    <t>JP0060</t>
  </si>
  <si>
    <t>杏仁片</t>
  </si>
  <si>
    <t>JP0015</t>
  </si>
  <si>
    <t>红糖粉</t>
  </si>
  <si>
    <t>太古</t>
  </si>
  <si>
    <t>JP0061</t>
  </si>
  <si>
    <t>山核桃（碧根果）</t>
  </si>
  <si>
    <t>JP0016</t>
  </si>
  <si>
    <t>糖粉</t>
  </si>
  <si>
    <t>13.62kg</t>
  </si>
  <si>
    <t>桶</t>
  </si>
  <si>
    <t>JP0062</t>
  </si>
  <si>
    <t>黄油博脆片</t>
  </si>
  <si>
    <t>JP0017</t>
  </si>
  <si>
    <t>竹炭粉</t>
  </si>
  <si>
    <t xml:space="preserve">朱师傅 </t>
  </si>
  <si>
    <t>250g</t>
  </si>
  <si>
    <t>JP0064</t>
  </si>
  <si>
    <t>无盐黄油</t>
  </si>
  <si>
    <t>两点</t>
  </si>
  <si>
    <t>25kg</t>
  </si>
  <si>
    <t>件</t>
  </si>
  <si>
    <t>JP0018</t>
  </si>
  <si>
    <t>JP0065</t>
  </si>
  <si>
    <t>奥利奥饼干碎</t>
  </si>
  <si>
    <t>9.6kg/件</t>
  </si>
  <si>
    <t>JP0019</t>
  </si>
  <si>
    <t>奶油干酪</t>
  </si>
  <si>
    <t>妙可蓝多</t>
  </si>
  <si>
    <t>2kg/盒</t>
  </si>
  <si>
    <t>盒</t>
  </si>
  <si>
    <t>JP0066</t>
  </si>
  <si>
    <t>烤海苔</t>
  </si>
  <si>
    <t>一之友/椰夫</t>
  </si>
  <si>
    <t>50片/包</t>
  </si>
  <si>
    <t>JP0020</t>
  </si>
  <si>
    <t>片状油（甜）</t>
  </si>
  <si>
    <t>南桥</t>
  </si>
  <si>
    <t>10kg</t>
  </si>
  <si>
    <t>JP0067</t>
  </si>
  <si>
    <t>黄奶油</t>
  </si>
  <si>
    <t>福临门</t>
  </si>
  <si>
    <t>15kg/件</t>
  </si>
  <si>
    <t>JP0023</t>
  </si>
  <si>
    <t>低糖酵母</t>
  </si>
  <si>
    <t>安琪</t>
  </si>
  <si>
    <t>500g</t>
  </si>
  <si>
    <t>JP0068</t>
  </si>
  <si>
    <t>乳脂混合黄油</t>
  </si>
  <si>
    <t>两点水</t>
  </si>
  <si>
    <t>25kg/ 件</t>
  </si>
  <si>
    <t>JP0025</t>
  </si>
  <si>
    <t>糖渍橙皮丁</t>
  </si>
  <si>
    <t>展艺</t>
  </si>
  <si>
    <t>JP0069</t>
  </si>
  <si>
    <t>港式鸡蛋仔预拌粉</t>
  </si>
  <si>
    <t>培乐道</t>
  </si>
  <si>
    <t>JP0026</t>
  </si>
  <si>
    <t>核桃干酥</t>
  </si>
  <si>
    <t>JP0070</t>
  </si>
  <si>
    <t>斑斓粉</t>
  </si>
  <si>
    <t>100g</t>
  </si>
  <si>
    <t>JP0029</t>
  </si>
  <si>
    <t>蔓越莓干</t>
  </si>
  <si>
    <t>JP0071</t>
  </si>
  <si>
    <t>正宗古田红曲米粉</t>
  </si>
  <si>
    <t>玉友</t>
  </si>
  <si>
    <t>JP0031</t>
  </si>
  <si>
    <t>吉利丁片</t>
  </si>
  <si>
    <t>大卫</t>
  </si>
  <si>
    <t>JP0072</t>
  </si>
  <si>
    <t>干燥珠葱</t>
  </si>
  <si>
    <t>100G/罐</t>
  </si>
  <si>
    <t>JP0032</t>
  </si>
  <si>
    <t>全脂奶粉</t>
  </si>
  <si>
    <t>JP0073</t>
  </si>
  <si>
    <t>防潮糖粉</t>
  </si>
  <si>
    <t>1KG/罐</t>
  </si>
  <si>
    <t>JP0033</t>
  </si>
  <si>
    <t>淡奶油</t>
  </si>
  <si>
    <t>雀巢</t>
  </si>
  <si>
    <t>1L</t>
  </si>
  <si>
    <r>
      <rPr>
        <b/>
        <sz val="11"/>
        <color rgb="FF0000FF"/>
        <rFont val="宋体"/>
        <charset val="134"/>
      </rP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</si>
  <si>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配送价=采购限价*（1-下浮率），等于或高于采购限价视为无效投标。此报价表仅填写下浮率。供货期:2024年6月26日-2024年12月25日</t>
    </r>
  </si>
  <si>
    <t xml:space="preserve">报价单位（盖章）： </t>
  </si>
  <si>
    <t xml:space="preserve">下单联系人： </t>
  </si>
  <si>
    <t xml:space="preserve">电话： </t>
  </si>
  <si>
    <t xml:space="preserve">下单QQ： </t>
  </si>
  <si>
    <t xml:space="preserve">投诉联系人： </t>
  </si>
  <si>
    <t>对帐电话：</t>
  </si>
  <si>
    <t>报价时间：2024 年  月 日</t>
  </si>
  <si>
    <t>对帐QQ：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</si>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</sst>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  <numFmt numFmtId="179" formatCode="0.00_ ;[Red]\-0.00\ "/>
  </numFmts>
  <fonts count="52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0000FF"/>
      <name val="宋体"/>
      <charset val="134"/>
    </font>
    <font>
      <b/>
      <sz val="11"/>
      <color indexed="12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u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color rgb="FF0000FF"/>
      <name val="宋体"/>
      <charset val="134"/>
    </font>
    <font>
      <b/>
      <u/>
      <sz val="10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2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29" applyNumberFormat="0" applyAlignment="0" applyProtection="0">
      <alignment vertical="center"/>
    </xf>
    <xf numFmtId="0" fontId="23" fillId="6" borderId="30" applyNumberFormat="0" applyAlignment="0" applyProtection="0">
      <alignment vertical="center"/>
    </xf>
    <xf numFmtId="0" fontId="24" fillId="6" borderId="29" applyNumberFormat="0" applyAlignment="0" applyProtection="0">
      <alignment vertical="center"/>
    </xf>
    <xf numFmtId="0" fontId="25" fillId="7" borderId="31" applyNumberFormat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4" fillId="0" borderId="34" applyNumberFormat="0" applyFill="0" applyAlignment="0" applyProtection="0">
      <alignment vertical="center"/>
    </xf>
    <xf numFmtId="0" fontId="35" fillId="0" borderId="35" applyNumberFormat="0" applyFill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3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2" fillId="49" borderId="38" applyNumberFormat="0" applyAlignment="0" applyProtection="0">
      <alignment vertical="center"/>
    </xf>
    <xf numFmtId="0" fontId="43" fillId="3" borderId="39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40" applyNumberFormat="0" applyFill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47" fillId="54" borderId="0" applyNumberFormat="0" applyBorder="0" applyAlignment="0" applyProtection="0">
      <alignment vertical="center"/>
    </xf>
    <xf numFmtId="0" fontId="48" fillId="49" borderId="41" applyNumberFormat="0" applyAlignment="0" applyProtection="0">
      <alignment vertical="center"/>
    </xf>
    <xf numFmtId="0" fontId="49" fillId="40" borderId="38" applyNumberFormat="0" applyAlignment="0" applyProtection="0">
      <alignment vertical="center"/>
    </xf>
    <xf numFmtId="0" fontId="0" fillId="55" borderId="42" applyNumberFormat="0" applyFont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2" borderId="0" xfId="51" applyFont="1" applyFill="1" applyBorder="1" applyAlignment="1" applyProtection="1"/>
    <xf numFmtId="0" fontId="1" fillId="2" borderId="0" xfId="51" applyFont="1" applyFill="1" applyAlignment="1" applyProtection="1"/>
    <xf numFmtId="0" fontId="0" fillId="2" borderId="0" xfId="51" applyFont="1" applyFill="1" applyAlignment="1" applyProtection="1"/>
    <xf numFmtId="0" fontId="2" fillId="2" borderId="0" xfId="51" applyFont="1" applyFill="1" applyAlignment="1" applyProtection="1"/>
    <xf numFmtId="0" fontId="0" fillId="2" borderId="0" xfId="51" applyFont="1" applyFill="1" applyAlignment="1" applyProtection="1">
      <alignment horizontal="center"/>
    </xf>
    <xf numFmtId="176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/>
    <xf numFmtId="178" fontId="0" fillId="2" borderId="0" xfId="51" applyNumberFormat="1" applyFont="1" applyFill="1" applyAlignment="1" applyProtection="1">
      <alignment horizontal="center" vertical="center"/>
    </xf>
    <xf numFmtId="0" fontId="3" fillId="2" borderId="0" xfId="51" applyFont="1" applyFill="1" applyBorder="1" applyAlignment="1" applyProtection="1">
      <alignment horizontal="center" vertical="center"/>
    </xf>
    <xf numFmtId="0" fontId="4" fillId="2" borderId="0" xfId="51" applyFont="1" applyFill="1" applyBorder="1" applyAlignment="1" applyProtection="1">
      <alignment horizontal="left" vertical="center"/>
    </xf>
    <xf numFmtId="0" fontId="5" fillId="2" borderId="1" xfId="51" applyFont="1" applyFill="1" applyBorder="1" applyAlignment="1" applyProtection="1">
      <alignment horizontal="center" vertical="center"/>
    </xf>
    <xf numFmtId="0" fontId="5" fillId="2" borderId="2" xfId="51" applyFont="1" applyFill="1" applyBorder="1" applyAlignment="1" applyProtection="1">
      <alignment horizontal="center" vertical="center" wrapText="1"/>
    </xf>
    <xf numFmtId="176" fontId="5" fillId="2" borderId="2" xfId="51" applyNumberFormat="1" applyFont="1" applyFill="1" applyBorder="1" applyAlignment="1" applyProtection="1">
      <alignment horizontal="center" vertical="center" wrapText="1"/>
    </xf>
    <xf numFmtId="177" fontId="5" fillId="2" borderId="2" xfId="51" applyNumberFormat="1" applyFont="1" applyFill="1" applyBorder="1" applyAlignment="1" applyProtection="1">
      <alignment horizontal="center" vertical="center" wrapText="1"/>
    </xf>
    <xf numFmtId="0" fontId="2" fillId="0" borderId="3" xfId="197" applyFont="1" applyFill="1" applyBorder="1" applyAlignment="1" applyProtection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179" fontId="6" fillId="0" borderId="4" xfId="0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2" fillId="0" borderId="4" xfId="197" applyNumberFormat="1" applyFont="1" applyFill="1" applyBorder="1" applyAlignment="1" applyProtection="1">
      <alignment horizontal="center" vertical="center" wrapText="1" shrinkToFit="1"/>
    </xf>
    <xf numFmtId="0" fontId="2" fillId="0" borderId="4" xfId="197" applyFont="1" applyFill="1" applyBorder="1" applyAlignment="1" applyProtection="1">
      <alignment horizontal="center" vertical="center" shrinkToFit="1"/>
    </xf>
    <xf numFmtId="176" fontId="8" fillId="2" borderId="5" xfId="51" applyNumberFormat="1" applyFont="1" applyFill="1" applyBorder="1" applyAlignment="1" applyProtection="1">
      <alignment horizontal="center"/>
      <protection locked="0"/>
    </xf>
    <xf numFmtId="176" fontId="9" fillId="2" borderId="6" xfId="51" applyNumberFormat="1" applyFont="1" applyFill="1" applyBorder="1" applyAlignment="1" applyProtection="1">
      <alignment horizontal="center"/>
      <protection locked="0"/>
    </xf>
    <xf numFmtId="177" fontId="2" fillId="0" borderId="7" xfId="197" applyNumberFormat="1" applyFont="1" applyFill="1" applyBorder="1" applyAlignment="1" applyProtection="1">
      <alignment horizontal="left" vertical="center" wrapText="1" shrinkToFit="1"/>
    </xf>
    <xf numFmtId="177" fontId="2" fillId="0" borderId="8" xfId="197" applyNumberFormat="1" applyFont="1" applyFill="1" applyBorder="1" applyAlignment="1" applyProtection="1">
      <alignment horizontal="left" vertical="center" wrapText="1" shrinkToFit="1"/>
    </xf>
    <xf numFmtId="177" fontId="2" fillId="0" borderId="9" xfId="197" applyNumberFormat="1" applyFont="1" applyFill="1" applyBorder="1" applyAlignment="1" applyProtection="1">
      <alignment horizontal="left" vertical="center" wrapText="1" shrinkToFit="1"/>
    </xf>
    <xf numFmtId="177" fontId="2" fillId="0" borderId="10" xfId="197" applyNumberFormat="1" applyFont="1" applyFill="1" applyBorder="1" applyAlignment="1" applyProtection="1">
      <alignment horizontal="left" vertical="center" wrapText="1" shrinkToFit="1"/>
    </xf>
    <xf numFmtId="177" fontId="2" fillId="0" borderId="0" xfId="197" applyNumberFormat="1" applyFont="1" applyFill="1" applyAlignment="1" applyProtection="1">
      <alignment horizontal="left" vertical="center" wrapText="1" shrinkToFit="1"/>
    </xf>
    <xf numFmtId="177" fontId="2" fillId="0" borderId="11" xfId="197" applyNumberFormat="1" applyFont="1" applyFill="1" applyBorder="1" applyAlignment="1" applyProtection="1">
      <alignment horizontal="left" vertical="center" wrapText="1" shrinkToFit="1"/>
    </xf>
    <xf numFmtId="177" fontId="2" fillId="0" borderId="12" xfId="197" applyNumberFormat="1" applyFont="1" applyFill="1" applyBorder="1" applyAlignment="1" applyProtection="1">
      <alignment horizontal="left" vertical="center" wrapText="1" shrinkToFit="1"/>
    </xf>
    <xf numFmtId="177" fontId="2" fillId="0" borderId="13" xfId="197" applyNumberFormat="1" applyFont="1" applyFill="1" applyBorder="1" applyAlignment="1" applyProtection="1">
      <alignment horizontal="left" vertical="center" wrapText="1" shrinkToFit="1"/>
    </xf>
    <xf numFmtId="177" fontId="2" fillId="0" borderId="14" xfId="197" applyNumberFormat="1" applyFont="1" applyFill="1" applyBorder="1" applyAlignment="1" applyProtection="1">
      <alignment horizontal="left" vertical="center" wrapText="1" shrinkToFit="1"/>
    </xf>
    <xf numFmtId="0" fontId="2" fillId="2" borderId="0" xfId="51" applyFont="1" applyFill="1" applyBorder="1" applyAlignment="1" applyProtection="1"/>
    <xf numFmtId="0" fontId="2" fillId="3" borderId="15" xfId="51" applyFont="1" applyFill="1" applyBorder="1" applyAlignment="1" applyProtection="1">
      <alignment horizontal="center" vertical="center" wrapText="1"/>
    </xf>
    <xf numFmtId="0" fontId="10" fillId="0" borderId="0" xfId="51" applyFont="1" applyBorder="1" applyAlignment="1" applyProtection="1">
      <alignment vertical="center"/>
    </xf>
    <xf numFmtId="0" fontId="10" fillId="0" borderId="0" xfId="51" applyFont="1" applyBorder="1" applyAlignment="1" applyProtection="1">
      <alignment horizontal="left" vertical="center"/>
    </xf>
    <xf numFmtId="0" fontId="10" fillId="0" borderId="0" xfId="51" applyFont="1" applyFill="1" applyBorder="1" applyAlignment="1" applyProtection="1"/>
    <xf numFmtId="0" fontId="10" fillId="0" borderId="0" xfId="51" applyFont="1" applyBorder="1" applyAlignment="1" applyProtection="1"/>
    <xf numFmtId="0" fontId="10" fillId="0" borderId="0" xfId="51" applyFont="1" applyBorder="1" applyAlignment="1" applyProtection="1">
      <alignment horizontal="center" vertical="center"/>
    </xf>
    <xf numFmtId="0" fontId="2" fillId="3" borderId="16" xfId="51" applyFont="1" applyFill="1" applyBorder="1" applyAlignment="1" applyProtection="1">
      <alignment horizontal="center" vertical="center" wrapText="1"/>
    </xf>
    <xf numFmtId="0" fontId="10" fillId="0" borderId="13" xfId="51" applyFont="1" applyBorder="1" applyAlignment="1" applyProtection="1">
      <alignment vertical="center"/>
    </xf>
    <xf numFmtId="0" fontId="10" fillId="0" borderId="13" xfId="51" applyFont="1" applyBorder="1" applyAlignment="1" applyProtection="1">
      <alignment horizontal="center" vertical="center"/>
    </xf>
    <xf numFmtId="0" fontId="11" fillId="2" borderId="0" xfId="51" applyFont="1" applyFill="1" applyBorder="1" applyAlignment="1" applyProtection="1">
      <alignment horizontal="left" vertical="center"/>
    </xf>
    <xf numFmtId="176" fontId="0" fillId="2" borderId="0" xfId="51" applyNumberFormat="1" applyFont="1" applyFill="1" applyBorder="1" applyAlignment="1" applyProtection="1">
      <alignment horizontal="center"/>
    </xf>
    <xf numFmtId="177" fontId="0" fillId="2" borderId="0" xfId="51" applyNumberFormat="1" applyFont="1" applyFill="1" applyBorder="1" applyAlignment="1" applyProtection="1"/>
    <xf numFmtId="0" fontId="5" fillId="2" borderId="2" xfId="51" applyFont="1" applyFill="1" applyBorder="1" applyAlignment="1" applyProtection="1">
      <alignment horizontal="center" vertical="center"/>
    </xf>
    <xf numFmtId="178" fontId="2" fillId="0" borderId="4" xfId="51" applyNumberFormat="1" applyFont="1" applyFill="1" applyBorder="1" applyAlignment="1" applyProtection="1">
      <alignment horizontal="center" vertical="center" shrinkToFit="1"/>
    </xf>
    <xf numFmtId="178" fontId="2" fillId="0" borderId="17" xfId="51" applyNumberFormat="1" applyFont="1" applyFill="1" applyBorder="1" applyAlignment="1" applyProtection="1">
      <alignment horizontal="center" vertical="center" shrinkToFit="1"/>
    </xf>
    <xf numFmtId="0" fontId="7" fillId="0" borderId="17" xfId="0" applyFont="1" applyFill="1" applyBorder="1" applyAlignment="1">
      <alignment horizontal="center" vertical="center"/>
    </xf>
    <xf numFmtId="176" fontId="2" fillId="0" borderId="4" xfId="198" applyNumberFormat="1" applyFont="1" applyFill="1" applyBorder="1" applyAlignment="1" applyProtection="1">
      <alignment horizontal="center" vertical="center" shrinkToFit="1"/>
    </xf>
    <xf numFmtId="176" fontId="8" fillId="2" borderId="17" xfId="51" applyNumberFormat="1" applyFont="1" applyFill="1" applyBorder="1" applyAlignment="1" applyProtection="1">
      <alignment horizontal="center"/>
      <protection locked="0"/>
    </xf>
    <xf numFmtId="0" fontId="2" fillId="0" borderId="7" xfId="51" applyFont="1" applyFill="1" applyBorder="1" applyAlignment="1" applyProtection="1">
      <alignment vertical="center" wrapText="1"/>
      <protection locked="0"/>
    </xf>
    <xf numFmtId="0" fontId="2" fillId="0" borderId="8" xfId="51" applyFont="1" applyFill="1" applyBorder="1" applyAlignment="1" applyProtection="1">
      <alignment vertical="center" wrapText="1"/>
      <protection locked="0"/>
    </xf>
    <xf numFmtId="0" fontId="2" fillId="0" borderId="10" xfId="51" applyFont="1" applyFill="1" applyBorder="1" applyAlignment="1" applyProtection="1">
      <alignment horizontal="left" vertical="center" wrapText="1" shrinkToFit="1"/>
      <protection locked="0"/>
    </xf>
    <xf numFmtId="0" fontId="2" fillId="0" borderId="0" xfId="51" applyFont="1" applyFill="1" applyAlignment="1" applyProtection="1">
      <alignment horizontal="left" vertical="center" wrapText="1" shrinkToFit="1"/>
      <protection locked="0"/>
    </xf>
    <xf numFmtId="0" fontId="2" fillId="0" borderId="0" xfId="51" applyFont="1" applyFill="1" applyAlignment="1" applyProtection="1">
      <alignment horizontal="center" vertical="center" wrapText="1" shrinkToFit="1"/>
      <protection locked="0"/>
    </xf>
    <xf numFmtId="0" fontId="2" fillId="0" borderId="0" xfId="51" applyFont="1" applyFill="1" applyAlignment="1" applyProtection="1">
      <alignment vertical="center" wrapText="1" shrinkToFit="1"/>
      <protection locked="0"/>
    </xf>
    <xf numFmtId="0" fontId="2" fillId="0" borderId="18" xfId="51" applyFont="1" applyFill="1" applyBorder="1" applyAlignment="1" applyProtection="1">
      <alignment horizontal="center" vertical="center" wrapText="1" shrinkToFit="1"/>
      <protection locked="0"/>
    </xf>
    <xf numFmtId="0" fontId="2" fillId="0" borderId="19" xfId="51" applyFont="1" applyFill="1" applyBorder="1" applyAlignment="1" applyProtection="1">
      <alignment horizontal="center" vertical="center" wrapText="1" shrinkToFit="1"/>
      <protection locked="0"/>
    </xf>
    <xf numFmtId="0" fontId="2" fillId="0" borderId="19" xfId="51" applyFont="1" applyFill="1" applyBorder="1" applyAlignment="1" applyProtection="1">
      <alignment vertical="center" wrapText="1" shrinkToFit="1"/>
      <protection locked="0"/>
    </xf>
    <xf numFmtId="0" fontId="2" fillId="0" borderId="19" xfId="51" applyFont="1" applyFill="1" applyBorder="1" applyAlignment="1" applyProtection="1">
      <alignment horizontal="left" vertical="center" wrapText="1" shrinkToFit="1"/>
      <protection locked="0"/>
    </xf>
    <xf numFmtId="0" fontId="2" fillId="3" borderId="10" xfId="51" applyFont="1" applyFill="1" applyBorder="1" applyAlignment="1" applyProtection="1">
      <alignment horizontal="center" vertical="center" wrapText="1"/>
    </xf>
    <xf numFmtId="0" fontId="12" fillId="0" borderId="0" xfId="51" applyFont="1" applyBorder="1" applyAlignment="1" applyProtection="1">
      <alignment vertical="center"/>
    </xf>
    <xf numFmtId="0" fontId="12" fillId="0" borderId="0" xfId="51" applyFont="1" applyBorder="1" applyAlignment="1" applyProtection="1">
      <alignment horizontal="left" vertical="center"/>
    </xf>
    <xf numFmtId="0" fontId="10" fillId="0" borderId="13" xfId="51" applyFont="1" applyBorder="1" applyAlignment="1" applyProtection="1"/>
    <xf numFmtId="0" fontId="10" fillId="2" borderId="13" xfId="51" applyFont="1" applyFill="1" applyBorder="1" applyAlignment="1" applyProtection="1"/>
    <xf numFmtId="0" fontId="2" fillId="3" borderId="12" xfId="51" applyFont="1" applyFill="1" applyBorder="1" applyAlignment="1" applyProtection="1">
      <alignment horizontal="center" vertical="center" wrapText="1"/>
    </xf>
    <xf numFmtId="178" fontId="0" fillId="2" borderId="0" xfId="51" applyNumberFormat="1" applyFont="1" applyFill="1" applyBorder="1" applyAlignment="1" applyProtection="1">
      <alignment horizontal="center" vertical="center"/>
    </xf>
    <xf numFmtId="177" fontId="5" fillId="2" borderId="20" xfId="51" applyNumberFormat="1" applyFont="1" applyFill="1" applyBorder="1" applyAlignment="1" applyProtection="1">
      <alignment horizontal="center" vertical="center" wrapText="1"/>
    </xf>
    <xf numFmtId="178" fontId="1" fillId="2" borderId="0" xfId="51" applyNumberFormat="1" applyFont="1" applyFill="1" applyAlignment="1" applyProtection="1">
      <alignment horizontal="center" vertical="center"/>
    </xf>
    <xf numFmtId="177" fontId="2" fillId="0" borderId="21" xfId="197" applyNumberFormat="1" applyFont="1" applyFill="1" applyBorder="1" applyAlignment="1" applyProtection="1">
      <alignment horizontal="center" vertical="center" wrapText="1" shrinkToFit="1"/>
    </xf>
    <xf numFmtId="0" fontId="7" fillId="0" borderId="21" xfId="0" applyFont="1" applyFill="1" applyBorder="1" applyAlignment="1">
      <alignment horizontal="center" vertical="center"/>
    </xf>
    <xf numFmtId="176" fontId="9" fillId="2" borderId="22" xfId="51" applyNumberFormat="1" applyFont="1" applyFill="1" applyBorder="1" applyAlignment="1" applyProtection="1">
      <alignment horizontal="center"/>
      <protection locked="0"/>
    </xf>
    <xf numFmtId="0" fontId="2" fillId="0" borderId="23" xfId="51" applyFont="1" applyFill="1" applyBorder="1" applyAlignment="1" applyProtection="1">
      <alignment vertical="center" wrapText="1"/>
      <protection locked="0"/>
    </xf>
    <xf numFmtId="178" fontId="2" fillId="2" borderId="0" xfId="51" applyNumberFormat="1" applyFont="1" applyFill="1" applyAlignment="1" applyProtection="1">
      <alignment horizontal="center" vertical="center"/>
    </xf>
    <xf numFmtId="0" fontId="2" fillId="0" borderId="24" xfId="51" applyFont="1" applyFill="1" applyBorder="1" applyAlignment="1" applyProtection="1">
      <alignment horizontal="left" vertical="center" wrapText="1" shrinkToFit="1"/>
      <protection locked="0"/>
    </xf>
    <xf numFmtId="0" fontId="2" fillId="0" borderId="25" xfId="51" applyFont="1" applyFill="1" applyBorder="1" applyAlignment="1" applyProtection="1">
      <alignment horizontal="left" vertical="center" wrapText="1" shrinkToFit="1"/>
      <protection locked="0"/>
    </xf>
    <xf numFmtId="0" fontId="2" fillId="3" borderId="11" xfId="51" applyFont="1" applyFill="1" applyBorder="1" applyAlignment="1" applyProtection="1">
      <alignment horizontal="center" vertical="center" wrapText="1"/>
    </xf>
    <xf numFmtId="0" fontId="2" fillId="3" borderId="14" xfId="51" applyFont="1" applyFill="1" applyBorder="1" applyAlignment="1" applyProtection="1">
      <alignment horizontal="center" vertical="center" wrapText="1"/>
    </xf>
  </cellXfs>
  <cellStyles count="21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常规_Sheet1" xfId="197"/>
    <cellStyle name="常规_Sheet1 3" xfId="198"/>
    <cellStyle name="好 2" xfId="199"/>
    <cellStyle name="好_10.牛肉" xfId="200"/>
    <cellStyle name="好_竞争性报价表(2017年6-7月)总表" xfId="201"/>
    <cellStyle name="好_新造调料" xfId="202"/>
    <cellStyle name="汇总 2" xfId="203"/>
    <cellStyle name="计算 2" xfId="204"/>
    <cellStyle name="检查单元格 2" xfId="205"/>
    <cellStyle name="解释性文本 2" xfId="206"/>
    <cellStyle name="警告文本 2" xfId="207"/>
    <cellStyle name="链接单元格 2" xfId="208"/>
    <cellStyle name="强调文字颜色 1 2" xfId="209"/>
    <cellStyle name="强调文字颜色 2 2" xfId="210"/>
    <cellStyle name="强调文字颜色 3 2" xfId="211"/>
    <cellStyle name="强调文字颜色 4 2" xfId="212"/>
    <cellStyle name="强调文字颜色 5 2" xfId="213"/>
    <cellStyle name="强调文字颜色 6 2" xfId="214"/>
    <cellStyle name="适中 2" xfId="215"/>
    <cellStyle name="输出 2" xfId="216"/>
    <cellStyle name="输入 2" xfId="217"/>
    <cellStyle name="注释 2" xfId="21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0"/>
  <sheetViews>
    <sheetView tabSelected="1" topLeftCell="A7" workbookViewId="0">
      <selection activeCell="B25" sqref="B25:I25"/>
    </sheetView>
  </sheetViews>
  <sheetFormatPr defaultColWidth="9" defaultRowHeight="14.25"/>
  <cols>
    <col min="1" max="1" width="0.5" style="3" customWidth="1"/>
    <col min="2" max="2" width="6.625" style="3" customWidth="1"/>
    <col min="3" max="3" width="11.75" style="3" customWidth="1"/>
    <col min="4" max="4" width="10.25" style="5" customWidth="1"/>
    <col min="5" max="5" width="8.125" style="5" customWidth="1"/>
    <col min="6" max="6" width="9.5" style="6" customWidth="1"/>
    <col min="7" max="7" width="4.75" style="7" customWidth="1"/>
    <col min="8" max="8" width="5" style="7" customWidth="1"/>
    <col min="9" max="9" width="7.5" style="3" hidden="1" customWidth="1"/>
    <col min="10" max="10" width="7" style="3" customWidth="1"/>
    <col min="11" max="11" width="14.875" style="3" customWidth="1"/>
    <col min="12" max="12" width="10.5" style="3" customWidth="1"/>
    <col min="13" max="13" width="9.625" style="3" customWidth="1"/>
    <col min="14" max="14" width="8.75" style="6" customWidth="1"/>
    <col min="15" max="15" width="4.75" style="8" customWidth="1"/>
    <col min="16" max="16" width="7.5" style="8" hidden="1" customWidth="1"/>
    <col min="17" max="17" width="4.625" style="8" customWidth="1"/>
    <col min="18" max="18" width="10.375" style="9" hidden="1" customWidth="1"/>
    <col min="19" max="19" width="9.375" style="9" hidden="1" customWidth="1"/>
    <col min="20" max="20" width="9" style="9" hidden="1" customWidth="1"/>
    <col min="21" max="16384" width="9" style="3"/>
  </cols>
  <sheetData>
    <row r="1" ht="15.75" customHeight="1" spans="2:17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="1" customFormat="1" customHeight="1" spans="2:20">
      <c r="B2" s="11" t="s">
        <v>1</v>
      </c>
      <c r="C2" s="11"/>
      <c r="D2" s="11"/>
      <c r="E2" s="11"/>
      <c r="F2" s="11"/>
      <c r="G2" s="11"/>
      <c r="H2" s="11"/>
      <c r="I2" s="44"/>
      <c r="N2" s="45"/>
      <c r="O2" s="46"/>
      <c r="P2" s="46"/>
      <c r="Q2" s="46"/>
      <c r="R2" s="69"/>
      <c r="S2" s="69"/>
      <c r="T2" s="69"/>
    </row>
    <row r="3" s="2" customFormat="1" ht="22.5" customHeight="1" spans="2:20">
      <c r="B3" s="12" t="s">
        <v>2</v>
      </c>
      <c r="C3" s="13" t="s">
        <v>3</v>
      </c>
      <c r="D3" s="13" t="s">
        <v>4</v>
      </c>
      <c r="E3" s="13" t="s">
        <v>5</v>
      </c>
      <c r="F3" s="14" t="s">
        <v>6</v>
      </c>
      <c r="G3" s="13" t="s">
        <v>7</v>
      </c>
      <c r="H3" s="15" t="s">
        <v>8</v>
      </c>
      <c r="I3" s="13" t="s">
        <v>9</v>
      </c>
      <c r="J3" s="47" t="s">
        <v>2</v>
      </c>
      <c r="K3" s="13" t="s">
        <v>3</v>
      </c>
      <c r="L3" s="13" t="s">
        <v>4</v>
      </c>
      <c r="M3" s="13" t="s">
        <v>5</v>
      </c>
      <c r="N3" s="14" t="s">
        <v>6</v>
      </c>
      <c r="O3" s="13" t="s">
        <v>10</v>
      </c>
      <c r="P3" s="13" t="s">
        <v>9</v>
      </c>
      <c r="Q3" s="70" t="s">
        <v>8</v>
      </c>
      <c r="R3" s="71"/>
      <c r="S3" s="71"/>
      <c r="T3" s="71"/>
    </row>
    <row r="4" ht="18" customHeight="1" spans="1:19">
      <c r="A4" s="1"/>
      <c r="B4" s="16" t="s">
        <v>11</v>
      </c>
      <c r="C4" s="17" t="s">
        <v>12</v>
      </c>
      <c r="D4" s="17" t="s">
        <v>13</v>
      </c>
      <c r="E4" s="18" t="s">
        <v>14</v>
      </c>
      <c r="F4" s="19">
        <v>43</v>
      </c>
      <c r="G4" s="17" t="s">
        <v>15</v>
      </c>
      <c r="H4" s="20"/>
      <c r="I4" s="48">
        <f>F4*(1-3.8%)</f>
        <v>41.366</v>
      </c>
      <c r="J4" s="22" t="s">
        <v>16</v>
      </c>
      <c r="K4" s="17" t="s">
        <v>17</v>
      </c>
      <c r="L4" s="17" t="s">
        <v>18</v>
      </c>
      <c r="M4" s="17" t="s">
        <v>19</v>
      </c>
      <c r="N4" s="19">
        <v>51</v>
      </c>
      <c r="O4" s="17" t="s">
        <v>20</v>
      </c>
      <c r="P4" s="48">
        <f t="shared" ref="P4:P21" si="0">N4*(1-3.8%)</f>
        <v>49.062</v>
      </c>
      <c r="Q4" s="72"/>
      <c r="R4" s="9">
        <f>H4*I4</f>
        <v>0</v>
      </c>
      <c r="S4" s="9">
        <f>H24*I24</f>
        <v>858816</v>
      </c>
    </row>
    <row r="5" ht="18" customHeight="1" spans="1:19">
      <c r="A5" s="1"/>
      <c r="B5" s="16" t="s">
        <v>21</v>
      </c>
      <c r="C5" s="17" t="s">
        <v>22</v>
      </c>
      <c r="D5" s="17" t="s">
        <v>13</v>
      </c>
      <c r="E5" s="18" t="s">
        <v>14</v>
      </c>
      <c r="F5" s="19">
        <v>33</v>
      </c>
      <c r="G5" s="17" t="s">
        <v>15</v>
      </c>
      <c r="H5" s="21"/>
      <c r="I5" s="48">
        <f t="shared" ref="I5:I23" si="1">F5*(1-3.8%)</f>
        <v>31.746</v>
      </c>
      <c r="J5" s="22" t="s">
        <v>23</v>
      </c>
      <c r="K5" s="17" t="s">
        <v>24</v>
      </c>
      <c r="L5" s="17" t="s">
        <v>25</v>
      </c>
      <c r="M5" s="17" t="s">
        <v>19</v>
      </c>
      <c r="N5" s="19">
        <v>193.5</v>
      </c>
      <c r="O5" s="17" t="s">
        <v>15</v>
      </c>
      <c r="P5" s="48">
        <f t="shared" si="0"/>
        <v>186.147</v>
      </c>
      <c r="Q5" s="72"/>
      <c r="R5" s="9">
        <f t="shared" ref="R5:R23" si="2">H5*I5</f>
        <v>0</v>
      </c>
      <c r="S5" s="9">
        <f t="shared" ref="S5:S23" si="3">P4*Q4</f>
        <v>0</v>
      </c>
    </row>
    <row r="6" ht="18" customHeight="1" spans="1:19">
      <c r="A6" s="1"/>
      <c r="B6" s="16" t="s">
        <v>26</v>
      </c>
      <c r="C6" s="17" t="s">
        <v>27</v>
      </c>
      <c r="D6" s="17" t="s">
        <v>28</v>
      </c>
      <c r="E6" s="18" t="s">
        <v>29</v>
      </c>
      <c r="F6" s="19">
        <v>101</v>
      </c>
      <c r="G6" s="17" t="s">
        <v>30</v>
      </c>
      <c r="H6" s="21">
        <v>1</v>
      </c>
      <c r="I6" s="48">
        <f t="shared" si="1"/>
        <v>97.162</v>
      </c>
      <c r="J6" s="22" t="s">
        <v>31</v>
      </c>
      <c r="K6" s="17" t="s">
        <v>32</v>
      </c>
      <c r="L6" s="17" t="s">
        <v>28</v>
      </c>
      <c r="M6" s="17" t="s">
        <v>33</v>
      </c>
      <c r="N6" s="19">
        <v>101</v>
      </c>
      <c r="O6" s="17" t="s">
        <v>30</v>
      </c>
      <c r="P6" s="48">
        <f t="shared" si="0"/>
        <v>97.162</v>
      </c>
      <c r="Q6" s="72">
        <v>1</v>
      </c>
      <c r="R6" s="9">
        <f t="shared" si="2"/>
        <v>97.162</v>
      </c>
      <c r="S6" s="9">
        <f t="shared" si="3"/>
        <v>0</v>
      </c>
    </row>
    <row r="7" ht="18" customHeight="1" spans="1:19">
      <c r="A7" s="1"/>
      <c r="B7" s="16" t="s">
        <v>34</v>
      </c>
      <c r="C7" s="17" t="s">
        <v>35</v>
      </c>
      <c r="D7" s="17" t="s">
        <v>36</v>
      </c>
      <c r="E7" s="18" t="s">
        <v>37</v>
      </c>
      <c r="F7" s="19">
        <v>38</v>
      </c>
      <c r="G7" s="17" t="s">
        <v>38</v>
      </c>
      <c r="H7" s="20">
        <v>40</v>
      </c>
      <c r="I7" s="48">
        <f t="shared" si="1"/>
        <v>36.556</v>
      </c>
      <c r="J7" s="22" t="s">
        <v>39</v>
      </c>
      <c r="K7" s="17" t="s">
        <v>40</v>
      </c>
      <c r="L7" s="17" t="s">
        <v>41</v>
      </c>
      <c r="M7" s="17" t="s">
        <v>42</v>
      </c>
      <c r="N7" s="19">
        <v>43</v>
      </c>
      <c r="O7" s="17" t="s">
        <v>38</v>
      </c>
      <c r="P7" s="48">
        <f t="shared" si="0"/>
        <v>41.366</v>
      </c>
      <c r="Q7" s="72"/>
      <c r="R7" s="9">
        <f t="shared" si="2"/>
        <v>1462.24</v>
      </c>
      <c r="S7" s="9">
        <f t="shared" si="3"/>
        <v>97.162</v>
      </c>
    </row>
    <row r="8" ht="18" customHeight="1" spans="1:19">
      <c r="A8" s="1"/>
      <c r="B8" s="16" t="s">
        <v>43</v>
      </c>
      <c r="C8" s="17" t="s">
        <v>44</v>
      </c>
      <c r="D8" s="17" t="s">
        <v>41</v>
      </c>
      <c r="E8" s="18" t="s">
        <v>42</v>
      </c>
      <c r="F8" s="19">
        <v>131</v>
      </c>
      <c r="G8" s="17" t="s">
        <v>20</v>
      </c>
      <c r="H8" s="20">
        <v>100</v>
      </c>
      <c r="I8" s="48">
        <f t="shared" si="1"/>
        <v>126.022</v>
      </c>
      <c r="J8" s="22" t="s">
        <v>45</v>
      </c>
      <c r="K8" s="17" t="s">
        <v>46</v>
      </c>
      <c r="L8" s="17" t="s">
        <v>28</v>
      </c>
      <c r="M8" s="17" t="s">
        <v>19</v>
      </c>
      <c r="N8" s="19">
        <v>586</v>
      </c>
      <c r="O8" s="17" t="s">
        <v>38</v>
      </c>
      <c r="P8" s="48">
        <f t="shared" si="0"/>
        <v>563.732</v>
      </c>
      <c r="Q8" s="72"/>
      <c r="R8" s="9">
        <f t="shared" si="2"/>
        <v>12602.2</v>
      </c>
      <c r="S8" s="9">
        <f t="shared" si="3"/>
        <v>0</v>
      </c>
    </row>
    <row r="9" ht="18" customHeight="1" spans="1:19">
      <c r="A9" s="1"/>
      <c r="B9" s="16" t="s">
        <v>47</v>
      </c>
      <c r="C9" s="17" t="s">
        <v>48</v>
      </c>
      <c r="D9" s="17" t="s">
        <v>28</v>
      </c>
      <c r="E9" s="18" t="s">
        <v>49</v>
      </c>
      <c r="F9" s="19">
        <v>134.5</v>
      </c>
      <c r="G9" s="17" t="s">
        <v>50</v>
      </c>
      <c r="H9" s="21"/>
      <c r="I9" s="48">
        <f t="shared" si="1"/>
        <v>129.389</v>
      </c>
      <c r="J9" s="22" t="s">
        <v>51</v>
      </c>
      <c r="K9" s="17" t="s">
        <v>52</v>
      </c>
      <c r="L9" s="17" t="s">
        <v>53</v>
      </c>
      <c r="M9" s="17" t="s">
        <v>19</v>
      </c>
      <c r="N9" s="19">
        <v>90.4</v>
      </c>
      <c r="O9" s="17" t="s">
        <v>38</v>
      </c>
      <c r="P9" s="48">
        <f t="shared" si="0"/>
        <v>86.9648</v>
      </c>
      <c r="Q9" s="72"/>
      <c r="R9" s="9">
        <f t="shared" si="2"/>
        <v>0</v>
      </c>
      <c r="S9" s="9">
        <f t="shared" si="3"/>
        <v>0</v>
      </c>
    </row>
    <row r="10" ht="18" customHeight="1" spans="1:19">
      <c r="A10" s="1"/>
      <c r="B10" s="16" t="s">
        <v>54</v>
      </c>
      <c r="C10" s="17" t="s">
        <v>55</v>
      </c>
      <c r="D10" s="17" t="s">
        <v>28</v>
      </c>
      <c r="E10" s="18" t="s">
        <v>56</v>
      </c>
      <c r="F10" s="19">
        <v>31.1</v>
      </c>
      <c r="G10" s="17" t="s">
        <v>30</v>
      </c>
      <c r="H10" s="21"/>
      <c r="I10" s="48">
        <f t="shared" si="1"/>
        <v>29.9182</v>
      </c>
      <c r="J10" s="22" t="s">
        <v>57</v>
      </c>
      <c r="K10" s="17" t="s">
        <v>58</v>
      </c>
      <c r="L10" s="17" t="s">
        <v>59</v>
      </c>
      <c r="M10" s="17" t="s">
        <v>60</v>
      </c>
      <c r="N10" s="19">
        <v>44</v>
      </c>
      <c r="O10" s="17" t="s">
        <v>38</v>
      </c>
      <c r="P10" s="48">
        <f t="shared" si="0"/>
        <v>42.328</v>
      </c>
      <c r="Q10" s="72"/>
      <c r="R10" s="9">
        <f t="shared" si="2"/>
        <v>0</v>
      </c>
      <c r="S10" s="9">
        <f t="shared" si="3"/>
        <v>0</v>
      </c>
    </row>
    <row r="11" ht="18" customHeight="1" spans="1:19">
      <c r="A11" s="1"/>
      <c r="B11" s="16" t="s">
        <v>61</v>
      </c>
      <c r="C11" s="17" t="s">
        <v>62</v>
      </c>
      <c r="D11" s="17" t="s">
        <v>63</v>
      </c>
      <c r="E11" s="18" t="s">
        <v>64</v>
      </c>
      <c r="F11" s="19">
        <v>39.5</v>
      </c>
      <c r="G11" s="17" t="s">
        <v>20</v>
      </c>
      <c r="H11" s="20">
        <v>200</v>
      </c>
      <c r="I11" s="48">
        <f t="shared" si="1"/>
        <v>37.999</v>
      </c>
      <c r="J11" s="22" t="s">
        <v>65</v>
      </c>
      <c r="K11" s="17" t="s">
        <v>66</v>
      </c>
      <c r="L11" s="17" t="s">
        <v>28</v>
      </c>
      <c r="M11" s="17" t="s">
        <v>19</v>
      </c>
      <c r="N11" s="19">
        <v>85.68</v>
      </c>
      <c r="O11" s="17" t="s">
        <v>15</v>
      </c>
      <c r="P11" s="48">
        <f t="shared" si="0"/>
        <v>82.42416</v>
      </c>
      <c r="Q11" s="73">
        <v>2</v>
      </c>
      <c r="R11" s="9">
        <f t="shared" si="2"/>
        <v>7599.8</v>
      </c>
      <c r="S11" s="9">
        <f t="shared" si="3"/>
        <v>0</v>
      </c>
    </row>
    <row r="12" ht="18" customHeight="1" spans="1:19">
      <c r="A12" s="1"/>
      <c r="B12" s="16" t="s">
        <v>67</v>
      </c>
      <c r="C12" s="17" t="s">
        <v>68</v>
      </c>
      <c r="D12" s="17" t="s">
        <v>69</v>
      </c>
      <c r="E12" s="18" t="s">
        <v>42</v>
      </c>
      <c r="F12" s="19">
        <v>81.2</v>
      </c>
      <c r="G12" s="17" t="s">
        <v>20</v>
      </c>
      <c r="H12" s="21"/>
      <c r="I12" s="48">
        <f t="shared" si="1"/>
        <v>78.1144</v>
      </c>
      <c r="J12" s="22" t="s">
        <v>70</v>
      </c>
      <c r="K12" s="17" t="s">
        <v>71</v>
      </c>
      <c r="L12" s="17" t="s">
        <v>28</v>
      </c>
      <c r="M12" s="17" t="s">
        <v>19</v>
      </c>
      <c r="N12" s="19">
        <v>160</v>
      </c>
      <c r="O12" s="17" t="s">
        <v>15</v>
      </c>
      <c r="P12" s="48">
        <f t="shared" si="0"/>
        <v>153.92</v>
      </c>
      <c r="Q12" s="72"/>
      <c r="R12" s="9">
        <f t="shared" si="2"/>
        <v>0</v>
      </c>
      <c r="S12" s="9">
        <f t="shared" si="3"/>
        <v>164.84832</v>
      </c>
    </row>
    <row r="13" ht="18" customHeight="1" spans="1:19">
      <c r="A13" s="1"/>
      <c r="B13" s="16" t="s">
        <v>72</v>
      </c>
      <c r="C13" s="17" t="s">
        <v>73</v>
      </c>
      <c r="D13" s="17" t="s">
        <v>69</v>
      </c>
      <c r="E13" s="18" t="s">
        <v>74</v>
      </c>
      <c r="F13" s="19">
        <v>259</v>
      </c>
      <c r="G13" s="17" t="s">
        <v>75</v>
      </c>
      <c r="H13" s="20"/>
      <c r="I13" s="48">
        <f t="shared" si="1"/>
        <v>249.158</v>
      </c>
      <c r="J13" s="22" t="s">
        <v>76</v>
      </c>
      <c r="K13" s="17" t="s">
        <v>77</v>
      </c>
      <c r="L13" s="17" t="s">
        <v>28</v>
      </c>
      <c r="M13" s="17" t="s">
        <v>64</v>
      </c>
      <c r="N13" s="19">
        <v>275</v>
      </c>
      <c r="O13" s="17" t="s">
        <v>20</v>
      </c>
      <c r="P13" s="48">
        <f t="shared" si="0"/>
        <v>264.55</v>
      </c>
      <c r="Q13" s="72"/>
      <c r="R13" s="9">
        <f t="shared" si="2"/>
        <v>0</v>
      </c>
      <c r="S13" s="9">
        <f t="shared" si="3"/>
        <v>0</v>
      </c>
    </row>
    <row r="14" ht="18" customHeight="1" spans="1:19">
      <c r="A14" s="1"/>
      <c r="B14" s="16" t="s">
        <v>78</v>
      </c>
      <c r="C14" s="17" t="s">
        <v>79</v>
      </c>
      <c r="D14" s="17" t="s">
        <v>80</v>
      </c>
      <c r="E14" s="18" t="s">
        <v>81</v>
      </c>
      <c r="F14" s="19">
        <v>280</v>
      </c>
      <c r="G14" s="17" t="s">
        <v>30</v>
      </c>
      <c r="H14" s="21"/>
      <c r="I14" s="48">
        <f t="shared" si="1"/>
        <v>269.36</v>
      </c>
      <c r="J14" s="22" t="s">
        <v>82</v>
      </c>
      <c r="K14" s="17" t="s">
        <v>83</v>
      </c>
      <c r="L14" s="17" t="s">
        <v>84</v>
      </c>
      <c r="M14" s="18" t="s">
        <v>85</v>
      </c>
      <c r="N14" s="19">
        <v>735</v>
      </c>
      <c r="O14" s="22" t="s">
        <v>86</v>
      </c>
      <c r="P14" s="48">
        <f t="shared" si="0"/>
        <v>707.07</v>
      </c>
      <c r="Q14" s="72">
        <v>1</v>
      </c>
      <c r="R14" s="9">
        <f t="shared" si="2"/>
        <v>0</v>
      </c>
      <c r="S14" s="9">
        <f t="shared" si="3"/>
        <v>0</v>
      </c>
    </row>
    <row r="15" ht="18" customHeight="1" spans="1:19">
      <c r="A15" s="1"/>
      <c r="B15" s="16" t="s">
        <v>87</v>
      </c>
      <c r="C15" s="17" t="s">
        <v>52</v>
      </c>
      <c r="D15" s="17" t="s">
        <v>53</v>
      </c>
      <c r="E15" s="18" t="s">
        <v>19</v>
      </c>
      <c r="F15" s="19">
        <v>85</v>
      </c>
      <c r="G15" s="17" t="s">
        <v>38</v>
      </c>
      <c r="H15" s="21"/>
      <c r="I15" s="48">
        <f t="shared" si="1"/>
        <v>81.77</v>
      </c>
      <c r="J15" s="22" t="s">
        <v>88</v>
      </c>
      <c r="K15" s="17" t="s">
        <v>89</v>
      </c>
      <c r="L15" s="17" t="s">
        <v>28</v>
      </c>
      <c r="M15" s="17" t="s">
        <v>90</v>
      </c>
      <c r="N15" s="19">
        <v>440</v>
      </c>
      <c r="O15" s="17" t="s">
        <v>86</v>
      </c>
      <c r="P15" s="48">
        <f t="shared" si="0"/>
        <v>423.28</v>
      </c>
      <c r="Q15" s="73">
        <v>9</v>
      </c>
      <c r="R15" s="9">
        <f t="shared" si="2"/>
        <v>0</v>
      </c>
      <c r="S15" s="9">
        <f t="shared" si="3"/>
        <v>707.07</v>
      </c>
    </row>
    <row r="16" ht="18" customHeight="1" spans="1:19">
      <c r="A16" s="1"/>
      <c r="B16" s="16" t="s">
        <v>91</v>
      </c>
      <c r="C16" s="17" t="s">
        <v>92</v>
      </c>
      <c r="D16" s="17" t="s">
        <v>93</v>
      </c>
      <c r="E16" s="18" t="s">
        <v>94</v>
      </c>
      <c r="F16" s="19">
        <v>80</v>
      </c>
      <c r="G16" s="17" t="s">
        <v>95</v>
      </c>
      <c r="H16" s="21">
        <v>625</v>
      </c>
      <c r="I16" s="48">
        <f t="shared" si="1"/>
        <v>76.96</v>
      </c>
      <c r="J16" s="22" t="s">
        <v>96</v>
      </c>
      <c r="K16" s="17" t="s">
        <v>97</v>
      </c>
      <c r="L16" s="17" t="s">
        <v>98</v>
      </c>
      <c r="M16" s="17" t="s">
        <v>99</v>
      </c>
      <c r="N16" s="19">
        <v>49</v>
      </c>
      <c r="O16" s="17" t="s">
        <v>20</v>
      </c>
      <c r="P16" s="48">
        <f t="shared" si="0"/>
        <v>47.138</v>
      </c>
      <c r="Q16" s="72"/>
      <c r="R16" s="9">
        <f t="shared" si="2"/>
        <v>48100</v>
      </c>
      <c r="S16" s="9">
        <f t="shared" si="3"/>
        <v>3809.52</v>
      </c>
    </row>
    <row r="17" ht="18" customHeight="1" spans="1:19">
      <c r="A17" s="1"/>
      <c r="B17" s="16" t="s">
        <v>100</v>
      </c>
      <c r="C17" s="17" t="s">
        <v>101</v>
      </c>
      <c r="D17" s="17" t="s">
        <v>102</v>
      </c>
      <c r="E17" s="18" t="s">
        <v>103</v>
      </c>
      <c r="F17" s="19">
        <v>328</v>
      </c>
      <c r="G17" s="17" t="s">
        <v>50</v>
      </c>
      <c r="H17" s="21"/>
      <c r="I17" s="48">
        <f t="shared" si="1"/>
        <v>315.536</v>
      </c>
      <c r="J17" s="22" t="s">
        <v>104</v>
      </c>
      <c r="K17" s="17" t="s">
        <v>105</v>
      </c>
      <c r="L17" s="17" t="s">
        <v>106</v>
      </c>
      <c r="M17" s="17" t="s">
        <v>107</v>
      </c>
      <c r="N17" s="19">
        <v>195</v>
      </c>
      <c r="O17" s="17" t="s">
        <v>86</v>
      </c>
      <c r="P17" s="48">
        <f t="shared" si="0"/>
        <v>187.59</v>
      </c>
      <c r="Q17" s="72"/>
      <c r="R17" s="9">
        <f t="shared" si="2"/>
        <v>0</v>
      </c>
      <c r="S17" s="9">
        <f t="shared" si="3"/>
        <v>0</v>
      </c>
    </row>
    <row r="18" ht="18" customHeight="1" spans="1:19">
      <c r="A18" s="1"/>
      <c r="B18" s="16" t="s">
        <v>108</v>
      </c>
      <c r="C18" s="17" t="s">
        <v>109</v>
      </c>
      <c r="D18" s="17" t="s">
        <v>110</v>
      </c>
      <c r="E18" s="18" t="s">
        <v>111</v>
      </c>
      <c r="F18" s="19">
        <v>24.5</v>
      </c>
      <c r="G18" s="17" t="s">
        <v>20</v>
      </c>
      <c r="H18" s="21"/>
      <c r="I18" s="48">
        <f t="shared" si="1"/>
        <v>23.569</v>
      </c>
      <c r="J18" s="22" t="s">
        <v>112</v>
      </c>
      <c r="K18" s="17" t="s">
        <v>113</v>
      </c>
      <c r="L18" s="17" t="s">
        <v>114</v>
      </c>
      <c r="M18" s="17" t="s">
        <v>115</v>
      </c>
      <c r="N18" s="19">
        <v>760</v>
      </c>
      <c r="O18" s="17" t="s">
        <v>86</v>
      </c>
      <c r="P18" s="48">
        <f t="shared" si="0"/>
        <v>731.12</v>
      </c>
      <c r="Q18" s="72">
        <v>1</v>
      </c>
      <c r="R18" s="9">
        <f t="shared" si="2"/>
        <v>0</v>
      </c>
      <c r="S18" s="9">
        <f t="shared" si="3"/>
        <v>0</v>
      </c>
    </row>
    <row r="19" ht="18" customHeight="1" spans="1:19">
      <c r="A19" s="1"/>
      <c r="B19" s="16" t="s">
        <v>116</v>
      </c>
      <c r="C19" s="17" t="s">
        <v>117</v>
      </c>
      <c r="D19" s="17" t="s">
        <v>118</v>
      </c>
      <c r="E19" s="18" t="s">
        <v>19</v>
      </c>
      <c r="F19" s="19">
        <v>121.5</v>
      </c>
      <c r="G19" s="17" t="s">
        <v>15</v>
      </c>
      <c r="H19" s="21"/>
      <c r="I19" s="48">
        <f t="shared" si="1"/>
        <v>116.883</v>
      </c>
      <c r="J19" s="22" t="s">
        <v>119</v>
      </c>
      <c r="K19" s="17" t="s">
        <v>120</v>
      </c>
      <c r="L19" s="17" t="s">
        <v>121</v>
      </c>
      <c r="M19" s="18" t="s">
        <v>19</v>
      </c>
      <c r="N19" s="19">
        <v>27</v>
      </c>
      <c r="O19" s="22" t="s">
        <v>20</v>
      </c>
      <c r="P19" s="48">
        <f t="shared" si="0"/>
        <v>25.974</v>
      </c>
      <c r="Q19" s="72"/>
      <c r="R19" s="9">
        <f t="shared" si="2"/>
        <v>0</v>
      </c>
      <c r="S19" s="9">
        <f t="shared" si="3"/>
        <v>731.12</v>
      </c>
    </row>
    <row r="20" ht="18" customHeight="1" spans="1:19">
      <c r="A20" s="1"/>
      <c r="B20" s="16" t="s">
        <v>122</v>
      </c>
      <c r="C20" s="17" t="s">
        <v>123</v>
      </c>
      <c r="D20" s="17" t="s">
        <v>28</v>
      </c>
      <c r="E20" s="18" t="s">
        <v>19</v>
      </c>
      <c r="F20" s="19">
        <v>40</v>
      </c>
      <c r="G20" s="17" t="s">
        <v>15</v>
      </c>
      <c r="H20" s="21"/>
      <c r="I20" s="48">
        <f t="shared" si="1"/>
        <v>38.48</v>
      </c>
      <c r="J20" s="22" t="s">
        <v>124</v>
      </c>
      <c r="K20" s="17" t="s">
        <v>125</v>
      </c>
      <c r="L20" s="17" t="s">
        <v>28</v>
      </c>
      <c r="M20" s="18" t="s">
        <v>126</v>
      </c>
      <c r="N20" s="19">
        <v>40</v>
      </c>
      <c r="O20" s="22" t="s">
        <v>38</v>
      </c>
      <c r="P20" s="48">
        <f t="shared" si="0"/>
        <v>38.48</v>
      </c>
      <c r="Q20" s="72"/>
      <c r="R20" s="9">
        <f t="shared" si="2"/>
        <v>0</v>
      </c>
      <c r="S20" s="9">
        <f t="shared" si="3"/>
        <v>0</v>
      </c>
    </row>
    <row r="21" ht="18" customHeight="1" spans="1:19">
      <c r="A21" s="1"/>
      <c r="B21" s="16" t="s">
        <v>127</v>
      </c>
      <c r="C21" s="17" t="s">
        <v>128</v>
      </c>
      <c r="D21" s="17" t="s">
        <v>28</v>
      </c>
      <c r="E21" s="18" t="s">
        <v>19</v>
      </c>
      <c r="F21" s="19">
        <v>56.8</v>
      </c>
      <c r="G21" s="17" t="s">
        <v>15</v>
      </c>
      <c r="H21" s="20">
        <v>28.4</v>
      </c>
      <c r="I21" s="48">
        <f t="shared" si="1"/>
        <v>54.6416</v>
      </c>
      <c r="J21" s="22" t="s">
        <v>129</v>
      </c>
      <c r="K21" s="17" t="s">
        <v>130</v>
      </c>
      <c r="L21" s="17" t="s">
        <v>131</v>
      </c>
      <c r="M21" s="18" t="s">
        <v>111</v>
      </c>
      <c r="N21" s="19">
        <v>40</v>
      </c>
      <c r="O21" s="22" t="s">
        <v>38</v>
      </c>
      <c r="P21" s="48">
        <f t="shared" si="0"/>
        <v>38.48</v>
      </c>
      <c r="Q21" s="73">
        <v>1</v>
      </c>
      <c r="R21" s="9">
        <f t="shared" si="2"/>
        <v>1551.82144</v>
      </c>
      <c r="S21" s="9">
        <f t="shared" si="3"/>
        <v>0</v>
      </c>
    </row>
    <row r="22" ht="18" customHeight="1" spans="1:19">
      <c r="A22" s="1"/>
      <c r="B22" s="16" t="s">
        <v>132</v>
      </c>
      <c r="C22" s="17" t="s">
        <v>133</v>
      </c>
      <c r="D22" s="17" t="s">
        <v>134</v>
      </c>
      <c r="E22" s="18" t="s">
        <v>19</v>
      </c>
      <c r="F22" s="19">
        <v>151.2</v>
      </c>
      <c r="G22" s="17" t="s">
        <v>95</v>
      </c>
      <c r="H22" s="21">
        <v>1</v>
      </c>
      <c r="I22" s="49">
        <f t="shared" si="1"/>
        <v>145.4544</v>
      </c>
      <c r="J22" s="22" t="s">
        <v>135</v>
      </c>
      <c r="K22" s="17" t="s">
        <v>136</v>
      </c>
      <c r="L22" s="17" t="s">
        <v>53</v>
      </c>
      <c r="M22" s="18" t="s">
        <v>137</v>
      </c>
      <c r="N22" s="19">
        <v>38.74</v>
      </c>
      <c r="O22" s="22" t="s">
        <v>38</v>
      </c>
      <c r="P22" s="48"/>
      <c r="Q22" s="21"/>
      <c r="R22" s="9">
        <f t="shared" si="2"/>
        <v>145.4544</v>
      </c>
      <c r="S22" s="9">
        <f t="shared" si="3"/>
        <v>38.48</v>
      </c>
    </row>
    <row r="23" ht="18" customHeight="1" spans="1:19">
      <c r="A23" s="1"/>
      <c r="B23" s="22" t="s">
        <v>138</v>
      </c>
      <c r="C23" s="17" t="s">
        <v>139</v>
      </c>
      <c r="D23" s="17" t="s">
        <v>28</v>
      </c>
      <c r="E23" s="18" t="s">
        <v>85</v>
      </c>
      <c r="F23" s="19">
        <v>1100</v>
      </c>
      <c r="G23" s="17" t="s">
        <v>20</v>
      </c>
      <c r="H23" s="21">
        <v>1</v>
      </c>
      <c r="I23" s="49">
        <f t="shared" si="1"/>
        <v>1058.2</v>
      </c>
      <c r="J23" s="22" t="s">
        <v>140</v>
      </c>
      <c r="K23" s="17" t="s">
        <v>141</v>
      </c>
      <c r="L23" s="17" t="s">
        <v>53</v>
      </c>
      <c r="M23" s="18" t="s">
        <v>142</v>
      </c>
      <c r="N23" s="19">
        <v>48.7</v>
      </c>
      <c r="O23" s="22" t="s">
        <v>38</v>
      </c>
      <c r="P23" s="48"/>
      <c r="Q23" s="21"/>
      <c r="R23" s="9">
        <f t="shared" si="2"/>
        <v>1058.2</v>
      </c>
      <c r="S23" s="9">
        <f>P23*Q23</f>
        <v>0</v>
      </c>
    </row>
    <row r="24" s="3" customFormat="1" ht="15.75" customHeight="1" spans="1:20">
      <c r="A24" s="1"/>
      <c r="B24" s="22" t="s">
        <v>143</v>
      </c>
      <c r="C24" s="17" t="s">
        <v>144</v>
      </c>
      <c r="D24" s="17" t="s">
        <v>145</v>
      </c>
      <c r="E24" s="17" t="s">
        <v>146</v>
      </c>
      <c r="F24" s="19">
        <v>45</v>
      </c>
      <c r="G24" s="17" t="s">
        <v>95</v>
      </c>
      <c r="H24" s="20">
        <v>1008</v>
      </c>
      <c r="I24" s="50">
        <v>852</v>
      </c>
      <c r="J24" s="22"/>
      <c r="K24" s="22"/>
      <c r="L24" s="17"/>
      <c r="M24" s="22"/>
      <c r="N24" s="51"/>
      <c r="O24" s="17"/>
      <c r="P24" s="48"/>
      <c r="Q24" s="21"/>
      <c r="R24" s="9"/>
      <c r="S24" s="9"/>
      <c r="T24" s="9"/>
    </row>
    <row r="25" s="1" customFormat="1" ht="15.75" customHeight="1" spans="2:20">
      <c r="B25" s="23"/>
      <c r="C25" s="24"/>
      <c r="D25" s="24"/>
      <c r="E25" s="24"/>
      <c r="F25" s="24"/>
      <c r="G25" s="24"/>
      <c r="H25" s="24"/>
      <c r="I25" s="24"/>
      <c r="J25" s="52" t="s">
        <v>147</v>
      </c>
      <c r="K25" s="24"/>
      <c r="L25" s="24"/>
      <c r="M25" s="24"/>
      <c r="N25" s="24"/>
      <c r="O25" s="24"/>
      <c r="P25" s="24"/>
      <c r="Q25" s="74"/>
      <c r="R25" s="69"/>
      <c r="S25" s="69"/>
      <c r="T25" s="69"/>
    </row>
    <row r="26" s="4" customFormat="1" ht="17.25" customHeight="1" spans="2:20">
      <c r="B26" s="25" t="s">
        <v>148</v>
      </c>
      <c r="C26" s="26"/>
      <c r="D26" s="26"/>
      <c r="E26" s="26"/>
      <c r="F26" s="26"/>
      <c r="G26" s="26"/>
      <c r="H26" s="27"/>
      <c r="I26" s="53" t="s">
        <v>149</v>
      </c>
      <c r="J26" s="54"/>
      <c r="K26" s="54"/>
      <c r="L26" s="54"/>
      <c r="M26" s="54"/>
      <c r="N26" s="54"/>
      <c r="O26" s="54"/>
      <c r="P26" s="54"/>
      <c r="Q26" s="75"/>
      <c r="R26" s="76"/>
      <c r="S26" s="76"/>
      <c r="T26" s="76"/>
    </row>
    <row r="27" s="4" customFormat="1" customHeight="1" spans="2:20">
      <c r="B27" s="28"/>
      <c r="C27" s="29"/>
      <c r="D27" s="29"/>
      <c r="E27" s="29"/>
      <c r="F27" s="29"/>
      <c r="G27" s="29"/>
      <c r="H27" s="30"/>
      <c r="I27" s="55" t="s">
        <v>150</v>
      </c>
      <c r="J27" s="56"/>
      <c r="K27" s="56"/>
      <c r="L27" s="57" t="s">
        <v>151</v>
      </c>
      <c r="M27" s="58"/>
      <c r="N27" s="56" t="s">
        <v>152</v>
      </c>
      <c r="O27" s="56"/>
      <c r="P27" s="56"/>
      <c r="Q27" s="77"/>
      <c r="R27" s="76"/>
      <c r="S27" s="76"/>
      <c r="T27" s="76"/>
    </row>
    <row r="28" s="4" customFormat="1" ht="25.5" customHeight="1" spans="2:20">
      <c r="B28" s="28"/>
      <c r="C28" s="29"/>
      <c r="D28" s="29"/>
      <c r="E28" s="29"/>
      <c r="F28" s="29"/>
      <c r="G28" s="29"/>
      <c r="H28" s="30"/>
      <c r="I28" s="55" t="s">
        <v>153</v>
      </c>
      <c r="J28" s="56"/>
      <c r="K28" s="56"/>
      <c r="L28" s="57" t="s">
        <v>151</v>
      </c>
      <c r="M28" s="58"/>
      <c r="N28" s="56" t="s">
        <v>154</v>
      </c>
      <c r="O28" s="56"/>
      <c r="P28" s="56"/>
      <c r="Q28" s="77"/>
      <c r="R28" s="76"/>
      <c r="S28" s="76"/>
      <c r="T28" s="76"/>
    </row>
    <row r="29" s="4" customFormat="1" ht="15.75" customHeight="1" spans="2:20">
      <c r="B29" s="31"/>
      <c r="C29" s="32"/>
      <c r="D29" s="32"/>
      <c r="E29" s="32"/>
      <c r="F29" s="32"/>
      <c r="G29" s="32"/>
      <c r="H29" s="33"/>
      <c r="I29" s="59" t="s">
        <v>155</v>
      </c>
      <c r="J29" s="60"/>
      <c r="K29" s="60"/>
      <c r="L29" s="61"/>
      <c r="M29" s="61"/>
      <c r="N29" s="62" t="s">
        <v>156</v>
      </c>
      <c r="O29" s="62"/>
      <c r="P29" s="62"/>
      <c r="Q29" s="78"/>
      <c r="R29" s="76"/>
      <c r="S29" s="76"/>
      <c r="T29" s="76"/>
    </row>
    <row r="30" s="4" customFormat="1" customHeight="1" spans="1:20">
      <c r="A30" s="34"/>
      <c r="B30" s="35" t="s">
        <v>157</v>
      </c>
      <c r="C30" s="36"/>
      <c r="D30" s="36"/>
      <c r="E30" s="36"/>
      <c r="F30" s="36"/>
      <c r="G30" s="37"/>
      <c r="H30" s="38" t="s">
        <v>158</v>
      </c>
      <c r="I30" s="38"/>
      <c r="J30" s="38"/>
      <c r="K30" s="38"/>
      <c r="L30" s="38"/>
      <c r="M30" s="36"/>
      <c r="N30" s="36"/>
      <c r="O30" s="36"/>
      <c r="P30" s="63" t="s">
        <v>157</v>
      </c>
      <c r="Q30" s="79"/>
      <c r="R30" s="76"/>
      <c r="S30" s="76"/>
      <c r="T30" s="76"/>
    </row>
    <row r="31" s="4" customFormat="1" ht="12.75" customHeight="1" spans="2:20">
      <c r="B31" s="35"/>
      <c r="C31" s="39" t="s">
        <v>159</v>
      </c>
      <c r="D31" s="39"/>
      <c r="E31" s="36"/>
      <c r="F31" s="36"/>
      <c r="G31" s="36"/>
      <c r="H31" s="38" t="s">
        <v>160</v>
      </c>
      <c r="I31" s="38"/>
      <c r="J31" s="38"/>
      <c r="K31" s="38"/>
      <c r="L31" s="38"/>
      <c r="M31" s="64"/>
      <c r="N31" s="39"/>
      <c r="O31" s="36"/>
      <c r="P31" s="63"/>
      <c r="Q31" s="79"/>
      <c r="R31" s="76"/>
      <c r="S31" s="76"/>
      <c r="T31" s="76"/>
    </row>
    <row r="32" s="4" customFormat="1" ht="12" customHeight="1" spans="2:20">
      <c r="B32" s="35"/>
      <c r="C32" s="39"/>
      <c r="D32" s="36"/>
      <c r="E32" s="36"/>
      <c r="F32" s="36"/>
      <c r="G32" s="36"/>
      <c r="H32" s="36"/>
      <c r="I32" s="36"/>
      <c r="J32" s="39"/>
      <c r="K32" s="39"/>
      <c r="L32" s="39" t="s">
        <v>161</v>
      </c>
      <c r="M32" s="39"/>
      <c r="N32" s="39"/>
      <c r="O32" s="39"/>
      <c r="P32" s="63"/>
      <c r="Q32" s="79"/>
      <c r="R32" s="76"/>
      <c r="S32" s="76"/>
      <c r="T32" s="76"/>
    </row>
    <row r="33" ht="13.5" customHeight="1" spans="2:17">
      <c r="B33" s="35"/>
      <c r="C33" s="36" t="s">
        <v>162</v>
      </c>
      <c r="D33" s="36"/>
      <c r="E33" s="40"/>
      <c r="F33" s="40"/>
      <c r="G33" s="37"/>
      <c r="H33" s="37"/>
      <c r="I33" s="36"/>
      <c r="J33" s="39"/>
      <c r="K33" s="65"/>
      <c r="L33" s="39" t="s">
        <v>163</v>
      </c>
      <c r="M33" s="39"/>
      <c r="N33" s="39"/>
      <c r="O33" s="39"/>
      <c r="P33" s="63"/>
      <c r="Q33" s="79"/>
    </row>
    <row r="34" ht="15" customHeight="1" spans="2:17">
      <c r="B34" s="41"/>
      <c r="C34" s="42" t="s">
        <v>164</v>
      </c>
      <c r="D34" s="42"/>
      <c r="E34" s="43"/>
      <c r="F34" s="43"/>
      <c r="G34" s="43"/>
      <c r="H34" s="43"/>
      <c r="I34" s="42"/>
      <c r="J34" s="66"/>
      <c r="K34" s="67"/>
      <c r="L34" s="42" t="s">
        <v>165</v>
      </c>
      <c r="M34" s="42"/>
      <c r="N34" s="42"/>
      <c r="O34" s="42"/>
      <c r="P34" s="68"/>
      <c r="Q34" s="80"/>
    </row>
    <row r="35" ht="20.1" customHeight="1" spans="4:8">
      <c r="D35" s="3"/>
      <c r="E35" s="3"/>
      <c r="F35" s="3"/>
      <c r="G35" s="3"/>
      <c r="H35" s="3"/>
    </row>
    <row r="36" ht="20.1" customHeight="1" spans="4:8">
      <c r="D36" s="3"/>
      <c r="E36" s="3"/>
      <c r="F36" s="3"/>
      <c r="G36" s="3"/>
      <c r="H36" s="3"/>
    </row>
    <row r="37" ht="20.1" customHeight="1" spans="4:17">
      <c r="D37" s="3"/>
      <c r="E37" s="3"/>
      <c r="F37" s="3"/>
      <c r="G37" s="3"/>
      <c r="H37" s="3"/>
      <c r="N37" s="3"/>
      <c r="O37" s="3"/>
      <c r="P37" s="3"/>
      <c r="Q37" s="3"/>
    </row>
    <row r="38" ht="20.1" customHeight="1" spans="4:17">
      <c r="D38" s="3"/>
      <c r="E38" s="3"/>
      <c r="F38" s="3"/>
      <c r="G38" s="3"/>
      <c r="H38" s="3"/>
      <c r="N38" s="3"/>
      <c r="O38" s="3"/>
      <c r="P38" s="3"/>
      <c r="Q38" s="3"/>
    </row>
    <row r="39" ht="20.1" customHeight="1" spans="4:8">
      <c r="D39" s="3"/>
      <c r="E39" s="3"/>
      <c r="F39" s="3"/>
      <c r="G39" s="3"/>
      <c r="H39" s="3"/>
    </row>
    <row r="40" ht="20.1" customHeight="1" spans="4:8">
      <c r="D40" s="3"/>
      <c r="E40" s="3"/>
      <c r="F40" s="3"/>
      <c r="G40" s="3"/>
      <c r="H40" s="3"/>
    </row>
    <row r="41" ht="20.1" customHeight="1" spans="4:8">
      <c r="D41" s="3"/>
      <c r="E41" s="3"/>
      <c r="F41" s="3"/>
      <c r="G41" s="3"/>
      <c r="H41" s="3"/>
    </row>
    <row r="42" ht="20.1" customHeight="1" spans="4:8">
      <c r="D42" s="3"/>
      <c r="E42" s="3"/>
      <c r="F42" s="3"/>
      <c r="G42" s="3"/>
      <c r="H42" s="3"/>
    </row>
    <row r="43" ht="20.1" customHeight="1" spans="4:8">
      <c r="D43" s="3"/>
      <c r="E43" s="3"/>
      <c r="F43" s="3"/>
      <c r="G43" s="3"/>
      <c r="H43" s="3"/>
    </row>
    <row r="44" ht="20.1" customHeight="1" spans="4:8">
      <c r="D44" s="3"/>
      <c r="E44" s="3"/>
      <c r="F44" s="3"/>
      <c r="G44" s="3"/>
      <c r="H44" s="3"/>
    </row>
    <row r="45" ht="20.1" customHeight="1" spans="4:8">
      <c r="D45" s="3"/>
      <c r="E45" s="3"/>
      <c r="F45" s="3"/>
      <c r="G45" s="3"/>
      <c r="H45" s="3"/>
    </row>
    <row r="46" ht="20.1" customHeight="1" spans="4:8">
      <c r="D46" s="3"/>
      <c r="E46" s="3"/>
      <c r="F46" s="3"/>
      <c r="G46" s="3"/>
      <c r="H46" s="3"/>
    </row>
    <row r="47" ht="20.1" customHeight="1"/>
    <row r="48" ht="20.1" customHeight="1"/>
    <row r="49" ht="20.1" customHeight="1"/>
    <row r="50" ht="20.1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23.1" customHeight="1"/>
    <row r="58" ht="23.1" customHeight="1"/>
    <row r="59" ht="23.1" customHeight="1"/>
    <row r="60" ht="23.1" customHeight="1"/>
  </sheetData>
  <sheetProtection password="CC3D" sheet="1" selectLockedCells="1" formatCells="0" formatColumns="0" formatRows="0" objects="1"/>
  <mergeCells count="21">
    <mergeCell ref="B1:Q1"/>
    <mergeCell ref="B2:H2"/>
    <mergeCell ref="B25:I25"/>
    <mergeCell ref="J25:Q25"/>
    <mergeCell ref="I26:Q26"/>
    <mergeCell ref="I27:K27"/>
    <mergeCell ref="L27:M27"/>
    <mergeCell ref="N27:Q27"/>
    <mergeCell ref="I28:K28"/>
    <mergeCell ref="L28:M28"/>
    <mergeCell ref="N28:Q28"/>
    <mergeCell ref="I29:K29"/>
    <mergeCell ref="N29:Q29"/>
    <mergeCell ref="H30:L30"/>
    <mergeCell ref="H31:L31"/>
    <mergeCell ref="L32:O32"/>
    <mergeCell ref="L33:O33"/>
    <mergeCell ref="L34:O34"/>
    <mergeCell ref="B30:B34"/>
    <mergeCell ref="P30:Q34"/>
    <mergeCell ref="B26:H29"/>
  </mergeCells>
  <printOptions horizontalCentered="1"/>
  <pageMargins left="0.118110236220472" right="0.196850393700787" top="0.432638888888889" bottom="0.15748031496063" header="0.432638888888889" footer="0.15748031496063"/>
  <pageSetup paperSize="9" scale="7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8.精品西点配料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Administrator</cp:lastModifiedBy>
  <dcterms:created xsi:type="dcterms:W3CDTF">2019-09-06T02:54:00Z</dcterms:created>
  <cp:lastPrinted>2021-12-06T07:07:00Z</cp:lastPrinted>
  <dcterms:modified xsi:type="dcterms:W3CDTF">2024-06-03T01:13:23Z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C8A8436A74FB4EDBBABC62DA559B5E42</vt:lpwstr>
  </property>
</Properties>
</file>