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85" windowHeight="11730"/>
  </bookViews>
  <sheets>
    <sheet name="12.易耗品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<sst xmlns="http://schemas.openxmlformats.org/spreadsheetml/2006/main" count="263" uniqueCount="206">
  <si>
    <t>华南农业大学饮食服务中心子包2易耗品报价表</t>
  </si>
  <si>
    <t>12.子包2：招标易耗品2</t>
  </si>
  <si>
    <t>编码</t>
  </si>
  <si>
    <t>品名</t>
  </si>
  <si>
    <t>规格</t>
  </si>
  <si>
    <t>采购
限价</t>
  </si>
  <si>
    <t>单位</t>
  </si>
  <si>
    <t>配送价</t>
  </si>
  <si>
    <t>参考
用量</t>
  </si>
  <si>
    <t>质量要求</t>
  </si>
  <si>
    <t>RL0001</t>
  </si>
  <si>
    <t>木炭</t>
  </si>
  <si>
    <t>散装木炭/机制炭</t>
  </si>
  <si>
    <t>公斤</t>
  </si>
  <si>
    <t>YH0231</t>
  </si>
  <si>
    <t>消毒喷壶</t>
  </si>
  <si>
    <t>塑料气压式，容量800ML</t>
  </si>
  <si>
    <t>个</t>
  </si>
  <si>
    <t>YH0004</t>
  </si>
  <si>
    <t>环保170啤酒杯</t>
  </si>
  <si>
    <t>170ml/2000个/件</t>
  </si>
  <si>
    <t>件</t>
  </si>
  <si>
    <t>YH0235</t>
  </si>
  <si>
    <t>雷达杀虫剂</t>
  </si>
  <si>
    <t>无香600ml/适用杀灭多种害虫</t>
  </si>
  <si>
    <t>瓶</t>
  </si>
  <si>
    <t>YH0009</t>
  </si>
  <si>
    <t>菊花牌8#吸管</t>
  </si>
  <si>
    <t>1*50包/件</t>
  </si>
  <si>
    <t>YH0236</t>
  </si>
  <si>
    <t>抽纸纸巾盒</t>
  </si>
  <si>
    <t>18*12*8CM</t>
  </si>
  <si>
    <t>YH0010</t>
  </si>
  <si>
    <t>PE手套</t>
  </si>
  <si>
    <t>L-XL码，1*3000</t>
  </si>
  <si>
    <t>箱</t>
  </si>
  <si>
    <t>YH0237</t>
  </si>
  <si>
    <t>牙签筒</t>
  </si>
  <si>
    <t>直径约5.8CM,高8CM</t>
  </si>
  <si>
    <t>YH0011</t>
  </si>
  <si>
    <t>双钱胶手套</t>
  </si>
  <si>
    <t>L-XL码，牛筋</t>
  </si>
  <si>
    <t>双</t>
  </si>
  <si>
    <t>YH0238</t>
  </si>
  <si>
    <t>散装牙签</t>
  </si>
  <si>
    <t>约250支/排*10排/包</t>
  </si>
  <si>
    <t>包</t>
  </si>
  <si>
    <t>YH0012</t>
  </si>
  <si>
    <t>日本一纱手套</t>
  </si>
  <si>
    <t>按样板</t>
  </si>
  <si>
    <t>YH0240</t>
  </si>
  <si>
    <t>海绵拖把</t>
  </si>
  <si>
    <t>把</t>
  </si>
  <si>
    <t>YH0013</t>
  </si>
  <si>
    <t>耐高温手套</t>
  </si>
  <si>
    <t>L-XL码</t>
  </si>
  <si>
    <t>YH0245</t>
  </si>
  <si>
    <t>木柄平头拖把</t>
  </si>
  <si>
    <t>拖把头约55CM</t>
  </si>
  <si>
    <t>YH0016</t>
  </si>
  <si>
    <t>胶围裙</t>
  </si>
  <si>
    <t>条</t>
  </si>
  <si>
    <t>YH0246</t>
  </si>
  <si>
    <t>圆头棉拖把</t>
  </si>
  <si>
    <t>YH0021</t>
  </si>
  <si>
    <t xml:space="preserve">纲丝球 </t>
  </si>
  <si>
    <t>特大号</t>
  </si>
  <si>
    <t>YH0254</t>
  </si>
  <si>
    <t>长柄地刷</t>
  </si>
  <si>
    <t>带木棍地刷</t>
  </si>
  <si>
    <t>YH0022</t>
  </si>
  <si>
    <t>坚美胶扫把</t>
  </si>
  <si>
    <t>YH0255</t>
  </si>
  <si>
    <t>百洁布</t>
  </si>
  <si>
    <t>思高牌，带海绵，1*8个</t>
  </si>
  <si>
    <t>盒</t>
  </si>
  <si>
    <t>YH0033</t>
  </si>
  <si>
    <t>葵扫</t>
  </si>
  <si>
    <t>YH0256</t>
  </si>
  <si>
    <t>思高牌，不带海绵，1*20个</t>
  </si>
  <si>
    <t>YH0034</t>
  </si>
  <si>
    <t>马路扫</t>
  </si>
  <si>
    <t>YH0257</t>
  </si>
  <si>
    <t>加厚纯棉毛巾</t>
  </si>
  <si>
    <t>&gt;90克纯棉，70CM*30CM</t>
  </si>
  <si>
    <t>YH0035</t>
  </si>
  <si>
    <t>小垃圾袋</t>
  </si>
  <si>
    <t>30*30CM/30个/60扎/包</t>
  </si>
  <si>
    <t>YH0258</t>
  </si>
  <si>
    <t>外卖奶茶单杯袋</t>
  </si>
  <si>
    <t>加厚，100个/扎</t>
  </si>
  <si>
    <t>扎</t>
  </si>
  <si>
    <t>YH0036</t>
  </si>
  <si>
    <t>大垃圾袋</t>
  </si>
  <si>
    <t>80*100cm/500个/包</t>
  </si>
  <si>
    <t>YH0259</t>
  </si>
  <si>
    <t>外卖奶茶双杯袋</t>
  </si>
  <si>
    <t>YH0042</t>
  </si>
  <si>
    <t>维达卷纸</t>
  </si>
  <si>
    <t>128克/卷，1*10卷</t>
  </si>
  <si>
    <t>YH0044</t>
  </si>
  <si>
    <t>300ml糖水杯</t>
  </si>
  <si>
    <t>炜基隆300ml/个*2000个/件</t>
  </si>
  <si>
    <t>YH0043</t>
  </si>
  <si>
    <t>25CM长竹签</t>
  </si>
  <si>
    <t>30包/件</t>
  </si>
  <si>
    <t>YH0263</t>
  </si>
  <si>
    <t>三心两意叉</t>
  </si>
  <si>
    <t>约长21cm、100支/包</t>
  </si>
  <si>
    <t>YH0055</t>
  </si>
  <si>
    <t>观音檀塔香</t>
  </si>
  <si>
    <t>新会三水</t>
  </si>
  <si>
    <t>YH0264</t>
  </si>
  <si>
    <t>彩色水果叉</t>
  </si>
  <si>
    <t>约长10cm、100支/包</t>
  </si>
  <si>
    <t>YH0057</t>
  </si>
  <si>
    <t>奋发牌膏体热源</t>
  </si>
  <si>
    <t>1*48条/件</t>
  </si>
  <si>
    <t>YH0265</t>
  </si>
  <si>
    <t>万和PE保鲜膜</t>
  </si>
  <si>
    <t>914型45cm*305m</t>
  </si>
  <si>
    <t>YH0060</t>
  </si>
  <si>
    <t>威猛去油剂</t>
  </si>
  <si>
    <t>1*500g</t>
  </si>
  <si>
    <t>支</t>
  </si>
  <si>
    <t>YH0266</t>
  </si>
  <si>
    <t>一次性筷子</t>
  </si>
  <si>
    <t>1件*20包*55双/件</t>
  </si>
  <si>
    <t>YH0064</t>
  </si>
  <si>
    <t>万和锡纸</t>
  </si>
  <si>
    <t>614型45cm*150m</t>
  </si>
  <si>
    <t>YH0267</t>
  </si>
  <si>
    <t>洗手液</t>
  </si>
  <si>
    <t xml:space="preserve">蓝月亮芦荟抑菌500g </t>
  </si>
  <si>
    <t>YH0079</t>
  </si>
  <si>
    <t>弯管</t>
  </si>
  <si>
    <t>50包/件</t>
  </si>
  <si>
    <t>YH0268</t>
  </si>
  <si>
    <t>强力洁厕剂</t>
  </si>
  <si>
    <t>900ml</t>
  </si>
  <si>
    <t>YH0085</t>
  </si>
  <si>
    <t>封口膜</t>
  </si>
  <si>
    <t>1*2000个</t>
  </si>
  <si>
    <t>卷</t>
  </si>
  <si>
    <t>YH0299</t>
  </si>
  <si>
    <t>各色麻绳</t>
  </si>
  <si>
    <t>1.5MM/2KG</t>
  </si>
  <si>
    <t>YH0086</t>
  </si>
  <si>
    <t>艺术吸管</t>
  </si>
  <si>
    <t>1*20包/件</t>
  </si>
  <si>
    <t>YH0300</t>
  </si>
  <si>
    <t>独立包装一次性刀叉</t>
  </si>
  <si>
    <t>11.4*3.2CM、4000个</t>
  </si>
  <si>
    <t>YH0156</t>
  </si>
  <si>
    <t>透明硬胶匙</t>
  </si>
  <si>
    <t>1*100小包/45个/小包</t>
  </si>
  <si>
    <t>YH0325</t>
  </si>
  <si>
    <t>防油炸鸡袋</t>
  </si>
  <si>
    <t>24*18*侧边3cm/3600个/件</t>
  </si>
  <si>
    <t>YH0193</t>
  </si>
  <si>
    <t>现磨豆浆杯</t>
  </si>
  <si>
    <t>12安/个*2000个/件</t>
  </si>
  <si>
    <t>YH0326</t>
  </si>
  <si>
    <t>奶茶桶打包袋</t>
  </si>
  <si>
    <t>加厚透明</t>
  </si>
  <si>
    <t>YH0204</t>
  </si>
  <si>
    <t>四合一筷子</t>
  </si>
  <si>
    <t>1*800/件</t>
  </si>
  <si>
    <t>YH0337</t>
  </si>
  <si>
    <t>加厚海绵拖把</t>
  </si>
  <si>
    <t>38cm</t>
  </si>
  <si>
    <t>YH0206</t>
  </si>
  <si>
    <t>23单支珍珠管</t>
  </si>
  <si>
    <t>3000支/件</t>
  </si>
  <si>
    <t>YH2102</t>
  </si>
  <si>
    <t>透明糖水勺</t>
  </si>
  <si>
    <t>独立包装1000个*12cm</t>
  </si>
  <si>
    <t>YH0220</t>
  </si>
  <si>
    <t>透明口罩</t>
  </si>
  <si>
    <t>10个/盒</t>
  </si>
  <si>
    <t>YH2104</t>
  </si>
  <si>
    <t>一次性医用口罩</t>
  </si>
  <si>
    <t>执行标准【YY/T 0969-2013】/50个/盒</t>
  </si>
  <si>
    <t>YH0222</t>
  </si>
  <si>
    <t>抽纸</t>
  </si>
  <si>
    <t>清风，188mm*118mm,120抽</t>
  </si>
  <si>
    <t>YH2105</t>
  </si>
  <si>
    <t>10%高效氯氟氰菊酯</t>
  </si>
  <si>
    <t>1000ml/瓶</t>
  </si>
  <si>
    <r>
      <rPr>
        <b/>
        <sz val="11"/>
        <color rgb="FF0000FF"/>
        <rFont val="宋体"/>
        <charset val="134"/>
        <scheme val="minor"/>
      </rPr>
      <t xml:space="preserve"> 本期报价下浮率=</t>
    </r>
    <r>
      <rPr>
        <b/>
        <u/>
        <sz val="11"/>
        <color rgb="FF0000FF"/>
        <rFont val="宋体"/>
        <charset val="134"/>
        <scheme val="minor"/>
      </rPr>
      <t xml:space="preserve"> 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</si>
  <si>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4、开标结果经采购人公示无异议后，签订供货合同（合同有效期：2024年6月26日-2024年12月25日止）。</t>
  </si>
  <si>
    <t xml:space="preserve">投标单位名称（盖章）： </t>
  </si>
  <si>
    <t xml:space="preserve">联系人：  </t>
  </si>
  <si>
    <t xml:space="preserve">联系电话:  </t>
  </si>
  <si>
    <t>报价日期：2024年  月  日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</si>
  <si>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</si>
  <si>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</si>
  <si>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</si>
  <si>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t xml:space="preserve">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</si>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</sst>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);[Red]\(#,##0\)"/>
    <numFmt numFmtId="177" formatCode="0.00_ "/>
    <numFmt numFmtId="178" formatCode="0.0_);[Red]\(0.0\)"/>
    <numFmt numFmtId="179" formatCode="0.00_ ;[Red]\-0.00\ "/>
  </numFmts>
  <fonts count="5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1552D1"/>
      <name val="宋体"/>
      <charset val="134"/>
      <scheme val="minor"/>
    </font>
    <font>
      <b/>
      <sz val="11"/>
      <color rgb="FF0000FF"/>
      <name val="宋体"/>
      <charset val="134"/>
      <scheme val="minor"/>
    </font>
    <font>
      <u/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color rgb="FF0000FF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8" fillId="0" borderId="0"/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4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9" fillId="48" borderId="26" applyNumberFormat="0" applyAlignment="0" applyProtection="0">
      <alignment vertical="center"/>
    </xf>
    <xf numFmtId="0" fontId="49" fillId="48" borderId="26" applyNumberFormat="0" applyAlignment="0" applyProtection="0">
      <alignment vertical="center"/>
    </xf>
    <xf numFmtId="0" fontId="50" fillId="2" borderId="27" applyNumberFormat="0" applyAlignment="0" applyProtection="0">
      <alignment vertical="center"/>
    </xf>
    <xf numFmtId="0" fontId="50" fillId="2" borderId="27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5" fillId="48" borderId="29" applyNumberFormat="0" applyAlignment="0" applyProtection="0">
      <alignment vertical="center"/>
    </xf>
    <xf numFmtId="0" fontId="55" fillId="48" borderId="29" applyNumberFormat="0" applyAlignment="0" applyProtection="0">
      <alignment vertical="center"/>
    </xf>
    <xf numFmtId="0" fontId="56" fillId="39" borderId="26" applyNumberFormat="0" applyAlignment="0" applyProtection="0">
      <alignment vertical="center"/>
    </xf>
    <xf numFmtId="0" fontId="56" fillId="39" borderId="26" applyNumberFormat="0" applyAlignment="0" applyProtection="0">
      <alignment vertical="center"/>
    </xf>
    <xf numFmtId="0" fontId="37" fillId="0" borderId="0"/>
    <xf numFmtId="0" fontId="37" fillId="0" borderId="0"/>
    <xf numFmtId="0" fontId="13" fillId="54" borderId="30" applyNumberFormat="0" applyFont="0" applyAlignment="0" applyProtection="0">
      <alignment vertical="center"/>
    </xf>
    <xf numFmtId="0" fontId="13" fillId="54" borderId="30" applyNumberFormat="0" applyFont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0" xfId="0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/>
    </xf>
    <xf numFmtId="176" fontId="0" fillId="0" borderId="0" xfId="0" applyNumberFormat="1" applyFill="1" applyAlignment="1" applyProtection="1">
      <alignment horizontal="center" vertical="center"/>
    </xf>
    <xf numFmtId="177" fontId="0" fillId="0" borderId="0" xfId="0" applyNumberFormat="1" applyFill="1" applyAlignment="1" applyProtection="1">
      <alignment horizontal="center" vertical="center"/>
    </xf>
    <xf numFmtId="0" fontId="3" fillId="0" borderId="0" xfId="56" applyFont="1" applyFill="1" applyAlignment="1" applyProtection="1">
      <alignment horizontal="center" vertical="center"/>
    </xf>
    <xf numFmtId="0" fontId="4" fillId="0" borderId="1" xfId="56" applyFont="1" applyFill="1" applyBorder="1" applyAlignment="1" applyProtection="1">
      <alignment vertical="center"/>
    </xf>
    <xf numFmtId="0" fontId="4" fillId="0" borderId="0" xfId="56" applyFont="1" applyFill="1" applyBorder="1" applyAlignment="1" applyProtection="1">
      <alignment vertical="center"/>
    </xf>
    <xf numFmtId="0" fontId="4" fillId="0" borderId="0" xfId="56" applyFont="1" applyFill="1" applyBorder="1" applyAlignment="1" applyProtection="1">
      <alignment horizontal="left" vertical="center"/>
    </xf>
    <xf numFmtId="0" fontId="4" fillId="0" borderId="0" xfId="56" applyFont="1" applyFill="1" applyBorder="1" applyAlignment="1" applyProtection="1">
      <alignment horizontal="right" vertical="center"/>
    </xf>
    <xf numFmtId="176" fontId="4" fillId="0" borderId="0" xfId="56" applyNumberFormat="1" applyFont="1" applyFill="1" applyBorder="1" applyAlignment="1" applyProtection="1">
      <alignment horizontal="center" vertical="center"/>
    </xf>
    <xf numFmtId="0" fontId="5" fillId="0" borderId="2" xfId="56" applyNumberFormat="1" applyFont="1" applyFill="1" applyBorder="1" applyAlignment="1" applyProtection="1">
      <alignment horizontal="center" vertical="center" wrapText="1"/>
    </xf>
    <xf numFmtId="178" fontId="5" fillId="0" borderId="2" xfId="56" applyNumberFormat="1" applyFont="1" applyFill="1" applyBorder="1" applyAlignment="1" applyProtection="1">
      <alignment horizontal="center" vertical="center" wrapText="1"/>
    </xf>
    <xf numFmtId="0" fontId="6" fillId="0" borderId="2" xfId="56" applyNumberFormat="1" applyFont="1" applyFill="1" applyBorder="1" applyAlignment="1" applyProtection="1">
      <alignment horizontal="center" vertical="center" wrapText="1"/>
    </xf>
    <xf numFmtId="179" fontId="7" fillId="0" borderId="2" xfId="56" applyNumberFormat="1" applyFont="1" applyFill="1" applyBorder="1" applyAlignment="1" applyProtection="1">
      <alignment horizontal="center" vertical="center" wrapText="1"/>
    </xf>
    <xf numFmtId="0" fontId="7" fillId="0" borderId="2" xfId="56" applyNumberFormat="1" applyFont="1" applyFill="1" applyBorder="1" applyAlignment="1" applyProtection="1">
      <alignment horizontal="center" vertical="center" wrapText="1"/>
    </xf>
    <xf numFmtId="177" fontId="7" fillId="0" borderId="2" xfId="56" applyNumberFormat="1" applyFont="1" applyFill="1" applyBorder="1" applyAlignment="1" applyProtection="1">
      <alignment horizontal="center" vertical="center" wrapText="1"/>
    </xf>
    <xf numFmtId="0" fontId="8" fillId="0" borderId="2" xfId="56" applyNumberFormat="1" applyFont="1" applyFill="1" applyBorder="1" applyAlignment="1" applyProtection="1">
      <alignment horizontal="center" vertical="center" wrapText="1"/>
    </xf>
    <xf numFmtId="0" fontId="6" fillId="0" borderId="2" xfId="328" applyFont="1" applyFill="1" applyBorder="1" applyAlignment="1" applyProtection="1">
      <alignment horizontal="center" vertical="center" wrapText="1" shrinkToFit="1"/>
    </xf>
    <xf numFmtId="0" fontId="9" fillId="0" borderId="2" xfId="328" applyFont="1" applyFill="1" applyBorder="1" applyAlignment="1" applyProtection="1">
      <alignment horizontal="center" vertical="center" wrapText="1" shrinkToFit="1"/>
    </xf>
    <xf numFmtId="179" fontId="10" fillId="0" borderId="2" xfId="328" applyNumberFormat="1" applyFont="1" applyFill="1" applyBorder="1" applyAlignment="1" applyProtection="1">
      <alignment horizontal="center" vertical="center" wrapText="1" shrinkToFit="1"/>
    </xf>
    <xf numFmtId="0" fontId="10" fillId="0" borderId="2" xfId="328" applyFont="1" applyFill="1" applyBorder="1" applyAlignment="1" applyProtection="1">
      <alignment horizontal="center" vertical="center" wrapText="1" shrinkToFit="1"/>
    </xf>
    <xf numFmtId="0" fontId="8" fillId="0" borderId="2" xfId="328" applyNumberFormat="1" applyFont="1" applyFill="1" applyBorder="1" applyAlignment="1" applyProtection="1">
      <alignment horizontal="center" vertical="center" wrapText="1" shrinkToFit="1"/>
    </xf>
    <xf numFmtId="179" fontId="7" fillId="0" borderId="2" xfId="328" applyNumberFormat="1" applyFont="1" applyFill="1" applyBorder="1" applyAlignment="1" applyProtection="1">
      <alignment horizontal="center" vertical="center" wrapText="1" shrinkToFit="1"/>
    </xf>
    <xf numFmtId="0" fontId="7" fillId="0" borderId="2" xfId="328" applyFont="1" applyFill="1" applyBorder="1" applyAlignment="1" applyProtection="1">
      <alignment horizontal="center" vertical="center" wrapText="1" shrinkToFit="1"/>
    </xf>
    <xf numFmtId="0" fontId="6" fillId="0" borderId="2" xfId="56" applyFont="1" applyFill="1" applyBorder="1" applyAlignment="1" applyProtection="1">
      <alignment horizontal="center" vertical="center" wrapText="1"/>
    </xf>
    <xf numFmtId="0" fontId="7" fillId="0" borderId="2" xfId="56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179" applyFont="1" applyFill="1" applyBorder="1" applyAlignment="1" applyProtection="1">
      <alignment horizontal="center" vertical="center" wrapText="1" shrinkToFit="1"/>
    </xf>
    <xf numFmtId="179" fontId="7" fillId="0" borderId="3" xfId="56" applyNumberFormat="1" applyFont="1" applyFill="1" applyBorder="1" applyAlignment="1" applyProtection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/>
    </xf>
    <xf numFmtId="179" fontId="2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328" applyNumberFormat="1" applyFont="1" applyFill="1" applyBorder="1" applyAlignment="1" applyProtection="1">
      <alignment horizontal="center" vertical="center" wrapText="1" shrinkToFit="1"/>
    </xf>
    <xf numFmtId="177" fontId="7" fillId="0" borderId="2" xfId="328" applyNumberFormat="1" applyFont="1" applyFill="1" applyBorder="1" applyAlignment="1" applyProtection="1">
      <alignment horizontal="center" vertical="center" wrapText="1" shrinkToFi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12" fillId="0" borderId="8" xfId="0" applyFont="1" applyFill="1" applyBorder="1" applyAlignment="1" applyProtection="1">
      <alignment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13" fillId="2" borderId="5" xfId="56" applyFont="1" applyFill="1" applyBorder="1" applyAlignment="1" applyProtection="1">
      <alignment horizontal="center" vertical="center" wrapText="1"/>
    </xf>
    <xf numFmtId="0" fontId="13" fillId="0" borderId="6" xfId="56" applyFont="1" applyFill="1" applyBorder="1" applyAlignment="1" applyProtection="1">
      <alignment horizontal="left"/>
    </xf>
    <xf numFmtId="0" fontId="7" fillId="0" borderId="6" xfId="0" applyFont="1" applyFill="1" applyBorder="1" applyProtection="1">
      <alignment vertical="center"/>
    </xf>
    <xf numFmtId="0" fontId="7" fillId="0" borderId="6" xfId="0" applyFont="1" applyFill="1" applyBorder="1" applyAlignment="1" applyProtection="1">
      <alignment horizontal="left" vertical="center"/>
    </xf>
    <xf numFmtId="0" fontId="13" fillId="0" borderId="6" xfId="56" applyFont="1" applyFill="1" applyBorder="1" applyAlignment="1" applyProtection="1"/>
    <xf numFmtId="0" fontId="13" fillId="0" borderId="6" xfId="56" applyFont="1" applyFill="1" applyBorder="1" applyAlignment="1" applyProtection="1">
      <alignment horizontal="center"/>
    </xf>
    <xf numFmtId="0" fontId="13" fillId="2" borderId="7" xfId="56" applyFont="1" applyFill="1" applyBorder="1" applyAlignment="1" applyProtection="1">
      <alignment horizontal="center" vertical="center" wrapText="1"/>
    </xf>
    <xf numFmtId="0" fontId="13" fillId="0" borderId="0" xfId="56" applyFont="1" applyFill="1" applyBorder="1" applyAlignment="1" applyProtection="1">
      <alignment horizontal="left"/>
    </xf>
    <xf numFmtId="0" fontId="7" fillId="0" borderId="0" xfId="0" applyFont="1" applyFill="1" applyProtection="1">
      <alignment vertical="center"/>
    </xf>
    <xf numFmtId="0" fontId="7" fillId="0" borderId="0" xfId="0" applyFont="1" applyFill="1" applyAlignment="1" applyProtection="1">
      <alignment horizontal="left" vertical="center"/>
    </xf>
    <xf numFmtId="0" fontId="13" fillId="0" borderId="0" xfId="56" applyFont="1" applyFill="1" applyBorder="1" applyAlignment="1" applyProtection="1"/>
    <xf numFmtId="0" fontId="13" fillId="0" borderId="0" xfId="56" applyFont="1" applyFill="1" applyAlignment="1" applyProtection="1">
      <alignment horizontal="center"/>
    </xf>
    <xf numFmtId="0" fontId="11" fillId="0" borderId="0" xfId="56" applyFont="1" applyFill="1" applyBorder="1" applyAlignment="1" applyProtection="1">
      <alignment horizontal="left"/>
    </xf>
    <xf numFmtId="0" fontId="13" fillId="0" borderId="0" xfId="56" applyFont="1" applyFill="1" applyBorder="1" applyAlignment="1" applyProtection="1">
      <alignment horizontal="center"/>
    </xf>
    <xf numFmtId="0" fontId="13" fillId="2" borderId="8" xfId="56" applyFont="1" applyFill="1" applyBorder="1" applyAlignment="1" applyProtection="1">
      <alignment horizontal="center" vertical="center" wrapText="1"/>
    </xf>
    <xf numFmtId="0" fontId="13" fillId="0" borderId="1" xfId="56" applyFont="1" applyFill="1" applyBorder="1" applyAlignment="1" applyProtection="1"/>
    <xf numFmtId="0" fontId="13" fillId="0" borderId="1" xfId="56" applyFont="1" applyFill="1" applyBorder="1" applyAlignment="1" applyProtection="1">
      <alignment horizontal="center"/>
    </xf>
    <xf numFmtId="0" fontId="11" fillId="0" borderId="1" xfId="56" applyFont="1" applyFill="1" applyBorder="1" applyAlignment="1" applyProtection="1">
      <alignment horizontal="left"/>
    </xf>
    <xf numFmtId="0" fontId="4" fillId="0" borderId="0" xfId="56" applyFont="1" applyFill="1" applyBorder="1" applyAlignment="1" applyProtection="1">
      <alignment horizontal="center" vertical="center"/>
    </xf>
    <xf numFmtId="0" fontId="4" fillId="0" borderId="0" xfId="56" applyFont="1" applyFill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179" fontId="7" fillId="0" borderId="2" xfId="0" applyNumberFormat="1" applyFont="1" applyFill="1" applyBorder="1" applyAlignment="1" applyProtection="1">
      <alignment horizontal="center" vertical="center"/>
    </xf>
    <xf numFmtId="0" fontId="6" fillId="0" borderId="2" xfId="318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9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12" fillId="0" borderId="12" xfId="0" applyFont="1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vertical="center" wrapText="1"/>
    </xf>
    <xf numFmtId="0" fontId="0" fillId="0" borderId="8" xfId="56" applyFont="1" applyFill="1" applyBorder="1" applyAlignment="1" applyProtection="1">
      <alignment horizontal="left" vertical="center"/>
      <protection locked="0"/>
    </xf>
    <xf numFmtId="0" fontId="0" fillId="0" borderId="1" xfId="56" applyFont="1" applyFill="1" applyBorder="1" applyAlignment="1" applyProtection="1">
      <alignment horizontal="left" vertical="center"/>
      <protection locked="0"/>
    </xf>
    <xf numFmtId="0" fontId="0" fillId="0" borderId="13" xfId="56" applyFont="1" applyFill="1" applyBorder="1" applyAlignment="1" applyProtection="1">
      <alignment horizontal="left" vertical="center"/>
      <protection locked="0"/>
    </xf>
    <xf numFmtId="0" fontId="7" fillId="0" borderId="6" xfId="0" applyFont="1" applyFill="1" applyBorder="1" applyAlignment="1" applyProtection="1">
      <alignment vertical="center"/>
    </xf>
    <xf numFmtId="0" fontId="13" fillId="2" borderId="6" xfId="56" applyFont="1" applyFill="1" applyBorder="1" applyAlignment="1" applyProtection="1">
      <alignment horizontal="center" vertical="center" wrapText="1"/>
    </xf>
    <xf numFmtId="0" fontId="13" fillId="2" borderId="11" xfId="56" applyFont="1" applyFill="1" applyBorder="1" applyAlignment="1" applyProtection="1">
      <alignment horizontal="center" vertical="center" wrapText="1"/>
    </xf>
    <xf numFmtId="0" fontId="13" fillId="0" borderId="0" xfId="56" applyFont="1" applyFill="1" applyAlignment="1" applyProtection="1"/>
    <xf numFmtId="0" fontId="7" fillId="0" borderId="0" xfId="0" applyFont="1" applyFill="1" applyAlignment="1" applyProtection="1">
      <alignment vertical="center"/>
    </xf>
    <xf numFmtId="0" fontId="13" fillId="2" borderId="0" xfId="56" applyFont="1" applyFill="1" applyAlignment="1" applyProtection="1">
      <alignment horizontal="center" vertical="center" wrapText="1"/>
    </xf>
    <xf numFmtId="0" fontId="13" fillId="2" borderId="12" xfId="56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16" fillId="0" borderId="0" xfId="56" applyFont="1" applyFill="1" applyAlignment="1" applyProtection="1"/>
    <xf numFmtId="0" fontId="16" fillId="0" borderId="1" xfId="56" applyFont="1" applyFill="1" applyBorder="1" applyAlignment="1" applyProtection="1"/>
    <xf numFmtId="0" fontId="7" fillId="0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Protection="1">
      <alignment vertical="center"/>
    </xf>
    <xf numFmtId="0" fontId="13" fillId="2" borderId="1" xfId="56" applyFont="1" applyFill="1" applyBorder="1" applyAlignment="1" applyProtection="1">
      <alignment horizontal="center" vertical="center" wrapText="1"/>
    </xf>
    <xf numFmtId="0" fontId="13" fillId="2" borderId="13" xfId="56" applyFont="1" applyFill="1" applyBorder="1" applyAlignment="1" applyProtection="1">
      <alignment horizontal="center" vertical="center" wrapText="1"/>
    </xf>
    <xf numFmtId="177" fontId="0" fillId="0" borderId="0" xfId="0" applyNumberFormat="1" applyFont="1" applyFill="1" applyAlignment="1" applyProtection="1">
      <alignment horizontal="center" vertical="center"/>
    </xf>
    <xf numFmtId="177" fontId="1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1552D1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3"/>
  <sheetViews>
    <sheetView tabSelected="1" topLeftCell="C12" workbookViewId="0">
      <selection activeCell="O32" sqref="O32"/>
    </sheetView>
  </sheetViews>
  <sheetFormatPr defaultColWidth="9" defaultRowHeight="13.5"/>
  <cols>
    <col min="1" max="1" width="7.75" style="5" customWidth="1"/>
    <col min="2" max="2" width="15" style="6" customWidth="1"/>
    <col min="3" max="3" width="19.125" style="5" customWidth="1"/>
    <col min="4" max="4" width="8.5" style="6" customWidth="1"/>
    <col min="5" max="5" width="7.25" style="7" customWidth="1"/>
    <col min="6" max="6" width="8.625" style="7" hidden="1" customWidth="1"/>
    <col min="7" max="7" width="7.375" style="8" customWidth="1"/>
    <col min="8" max="8" width="8.125" style="8" customWidth="1"/>
    <col min="9" max="9" width="7.625" style="5" customWidth="1"/>
    <col min="10" max="10" width="14.875" style="6" customWidth="1"/>
    <col min="11" max="11" width="25" style="3" customWidth="1"/>
    <col min="12" max="12" width="8.5" style="6" customWidth="1"/>
    <col min="13" max="13" width="6.125" style="7" customWidth="1"/>
    <col min="14" max="14" width="8.375" style="7" hidden="1" customWidth="1"/>
    <col min="15" max="15" width="7.625" style="5" customWidth="1"/>
    <col min="16" max="16" width="7.875" style="5" customWidth="1"/>
    <col min="17" max="18" width="10.375" style="9" hidden="1" customWidth="1"/>
    <col min="19" max="19" width="9" style="9"/>
    <col min="20" max="16384" width="9" style="5"/>
  </cols>
  <sheetData>
    <row r="1" s="1" customFormat="1" ht="24" customHeight="1" spans="1:19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17"/>
      <c r="R1" s="117"/>
      <c r="S1" s="117"/>
    </row>
    <row r="2" s="1" customFormat="1" ht="20.25" customHeight="1" spans="1:19">
      <c r="A2" s="11" t="s">
        <v>1</v>
      </c>
      <c r="B2" s="11"/>
      <c r="C2" s="12"/>
      <c r="D2" s="13"/>
      <c r="E2" s="14"/>
      <c r="F2" s="14"/>
      <c r="G2" s="15"/>
      <c r="H2" s="15"/>
      <c r="I2" s="12"/>
      <c r="J2" s="13"/>
      <c r="K2" s="69"/>
      <c r="L2" s="13"/>
      <c r="M2" s="14"/>
      <c r="N2" s="70"/>
      <c r="Q2" s="117"/>
      <c r="R2" s="117"/>
      <c r="S2" s="117"/>
    </row>
    <row r="3" s="2" customFormat="1" ht="27" customHeight="1" spans="1:19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7" t="s">
        <v>8</v>
      </c>
      <c r="H3" s="16" t="s">
        <v>9</v>
      </c>
      <c r="I3" s="16" t="s">
        <v>2</v>
      </c>
      <c r="J3" s="16" t="s">
        <v>3</v>
      </c>
      <c r="K3" s="16" t="s">
        <v>4</v>
      </c>
      <c r="L3" s="16" t="s">
        <v>5</v>
      </c>
      <c r="M3" s="16" t="s">
        <v>6</v>
      </c>
      <c r="N3" s="16" t="s">
        <v>7</v>
      </c>
      <c r="O3" s="17" t="s">
        <v>8</v>
      </c>
      <c r="P3" s="71" t="s">
        <v>9</v>
      </c>
      <c r="Q3" s="118"/>
      <c r="R3" s="118"/>
      <c r="S3" s="118"/>
    </row>
    <row r="4" s="3" customFormat="1" ht="17.25" customHeight="1" spans="1:19">
      <c r="A4" s="18" t="s">
        <v>10</v>
      </c>
      <c r="B4" s="18" t="s">
        <v>11</v>
      </c>
      <c r="C4" s="18" t="s">
        <v>12</v>
      </c>
      <c r="D4" s="19">
        <v>8.17</v>
      </c>
      <c r="E4" s="20" t="s">
        <v>13</v>
      </c>
      <c r="F4" s="21">
        <f>D4*(1-36.68%)</f>
        <v>5.173244</v>
      </c>
      <c r="G4" s="22"/>
      <c r="H4" s="19"/>
      <c r="I4" s="23" t="s">
        <v>14</v>
      </c>
      <c r="J4" s="23" t="s">
        <v>15</v>
      </c>
      <c r="K4" s="23" t="s">
        <v>16</v>
      </c>
      <c r="L4" s="28">
        <v>13.3</v>
      </c>
      <c r="M4" s="29" t="s">
        <v>17</v>
      </c>
      <c r="N4" s="41">
        <f t="shared" ref="N4:N29" si="0">L4*(1-36.68%)</f>
        <v>8.42156</v>
      </c>
      <c r="O4" s="27"/>
      <c r="P4" s="43"/>
      <c r="Q4" s="9">
        <f>F4*G4</f>
        <v>0</v>
      </c>
      <c r="R4" s="9">
        <f>F32*G32</f>
        <v>516.6912</v>
      </c>
      <c r="S4" s="9"/>
    </row>
    <row r="5" s="4" customFormat="1" ht="17.25" customHeight="1" spans="1:19">
      <c r="A5" s="23" t="s">
        <v>18</v>
      </c>
      <c r="B5" s="24" t="s">
        <v>19</v>
      </c>
      <c r="C5" s="24" t="s">
        <v>20</v>
      </c>
      <c r="D5" s="25">
        <v>75</v>
      </c>
      <c r="E5" s="26" t="s">
        <v>21</v>
      </c>
      <c r="F5" s="21">
        <f t="shared" ref="F5:F32" si="1">D5*(1-36.68%)</f>
        <v>47.49</v>
      </c>
      <c r="G5" s="27">
        <v>20</v>
      </c>
      <c r="H5" s="28"/>
      <c r="I5" s="23" t="s">
        <v>22</v>
      </c>
      <c r="J5" s="23" t="s">
        <v>23</v>
      </c>
      <c r="K5" s="23" t="s">
        <v>24</v>
      </c>
      <c r="L5" s="38">
        <v>22</v>
      </c>
      <c r="M5" s="29" t="s">
        <v>25</v>
      </c>
      <c r="N5" s="41">
        <f t="shared" si="0"/>
        <v>13.9304</v>
      </c>
      <c r="O5" s="22">
        <v>106</v>
      </c>
      <c r="P5" s="43"/>
      <c r="Q5" s="9">
        <f t="shared" ref="Q5:Q31" si="2">F5*G5</f>
        <v>949.8</v>
      </c>
      <c r="R5" s="9">
        <f t="shared" ref="R5:R31" si="3">N4*O4</f>
        <v>0</v>
      </c>
      <c r="S5" s="119"/>
    </row>
    <row r="6" s="4" customFormat="1" ht="17.25" customHeight="1" spans="1:19">
      <c r="A6" s="23" t="s">
        <v>26</v>
      </c>
      <c r="B6" s="23" t="s">
        <v>27</v>
      </c>
      <c r="C6" s="23" t="s">
        <v>28</v>
      </c>
      <c r="D6" s="28">
        <v>18</v>
      </c>
      <c r="E6" s="29" t="s">
        <v>21</v>
      </c>
      <c r="F6" s="21">
        <f t="shared" si="1"/>
        <v>11.3976</v>
      </c>
      <c r="G6" s="27"/>
      <c r="H6" s="25"/>
      <c r="I6" s="23" t="s">
        <v>29</v>
      </c>
      <c r="J6" s="23" t="s">
        <v>30</v>
      </c>
      <c r="K6" s="23" t="s">
        <v>31</v>
      </c>
      <c r="L6" s="38">
        <v>16</v>
      </c>
      <c r="M6" s="34" t="s">
        <v>17</v>
      </c>
      <c r="N6" s="41">
        <f t="shared" si="0"/>
        <v>10.1312</v>
      </c>
      <c r="O6" s="35"/>
      <c r="P6" s="43"/>
      <c r="Q6" s="9">
        <f t="shared" si="2"/>
        <v>0</v>
      </c>
      <c r="R6" s="9">
        <f t="shared" si="3"/>
        <v>1476.6224</v>
      </c>
      <c r="S6" s="119"/>
    </row>
    <row r="7" s="4" customFormat="1" ht="17.25" customHeight="1" spans="1:19">
      <c r="A7" s="23" t="s">
        <v>32</v>
      </c>
      <c r="B7" s="24" t="s">
        <v>33</v>
      </c>
      <c r="C7" s="24" t="s">
        <v>34</v>
      </c>
      <c r="D7" s="25">
        <v>100</v>
      </c>
      <c r="E7" s="26" t="s">
        <v>35</v>
      </c>
      <c r="F7" s="21">
        <f t="shared" si="1"/>
        <v>63.32</v>
      </c>
      <c r="G7" s="27">
        <v>120</v>
      </c>
      <c r="H7" s="28"/>
      <c r="I7" s="23" t="s">
        <v>36</v>
      </c>
      <c r="J7" s="23" t="s">
        <v>37</v>
      </c>
      <c r="K7" s="23" t="s">
        <v>38</v>
      </c>
      <c r="L7" s="33">
        <v>3</v>
      </c>
      <c r="M7" s="34" t="s">
        <v>17</v>
      </c>
      <c r="N7" s="41">
        <f t="shared" si="0"/>
        <v>1.8996</v>
      </c>
      <c r="O7" s="35"/>
      <c r="P7" s="43"/>
      <c r="Q7" s="9">
        <f t="shared" si="2"/>
        <v>7598.4</v>
      </c>
      <c r="R7" s="9">
        <f t="shared" si="3"/>
        <v>0</v>
      </c>
      <c r="S7" s="119"/>
    </row>
    <row r="8" s="4" customFormat="1" ht="17.25" customHeight="1" spans="1:19">
      <c r="A8" s="23" t="s">
        <v>39</v>
      </c>
      <c r="B8" s="23" t="s">
        <v>40</v>
      </c>
      <c r="C8" s="23" t="s">
        <v>41</v>
      </c>
      <c r="D8" s="28">
        <v>5</v>
      </c>
      <c r="E8" s="29" t="s">
        <v>42</v>
      </c>
      <c r="F8" s="21">
        <f t="shared" si="1"/>
        <v>3.166</v>
      </c>
      <c r="G8" s="27">
        <v>2070</v>
      </c>
      <c r="H8" s="28"/>
      <c r="I8" s="23" t="s">
        <v>43</v>
      </c>
      <c r="J8" s="23" t="s">
        <v>44</v>
      </c>
      <c r="K8" s="23" t="s">
        <v>45</v>
      </c>
      <c r="L8" s="33">
        <v>9</v>
      </c>
      <c r="M8" s="34" t="s">
        <v>46</v>
      </c>
      <c r="N8" s="41">
        <f t="shared" si="0"/>
        <v>5.6988</v>
      </c>
      <c r="O8" s="32">
        <v>31</v>
      </c>
      <c r="P8" s="43"/>
      <c r="Q8" s="9">
        <f t="shared" si="2"/>
        <v>6553.62</v>
      </c>
      <c r="R8" s="9">
        <f t="shared" si="3"/>
        <v>0</v>
      </c>
      <c r="S8" s="119"/>
    </row>
    <row r="9" s="4" customFormat="1" ht="17.25" customHeight="1" spans="1:19">
      <c r="A9" s="23" t="s">
        <v>47</v>
      </c>
      <c r="B9" s="23" t="s">
        <v>48</v>
      </c>
      <c r="C9" s="23"/>
      <c r="D9" s="28">
        <v>2</v>
      </c>
      <c r="E9" s="29" t="s">
        <v>42</v>
      </c>
      <c r="F9" s="21">
        <f t="shared" si="1"/>
        <v>1.2664</v>
      </c>
      <c r="G9" s="27">
        <v>1668</v>
      </c>
      <c r="H9" s="25" t="s">
        <v>49</v>
      </c>
      <c r="I9" s="23" t="s">
        <v>50</v>
      </c>
      <c r="J9" s="23" t="s">
        <v>51</v>
      </c>
      <c r="K9" s="23"/>
      <c r="L9" s="38">
        <v>25</v>
      </c>
      <c r="M9" s="34" t="s">
        <v>52</v>
      </c>
      <c r="N9" s="41">
        <f t="shared" si="0"/>
        <v>15.83</v>
      </c>
      <c r="O9" s="35">
        <v>18</v>
      </c>
      <c r="P9" s="43"/>
      <c r="Q9" s="9">
        <f t="shared" si="2"/>
        <v>2112.3552</v>
      </c>
      <c r="R9" s="9">
        <f t="shared" si="3"/>
        <v>176.6628</v>
      </c>
      <c r="S9" s="119"/>
    </row>
    <row r="10" s="4" customFormat="1" ht="17.25" customHeight="1" spans="1:19">
      <c r="A10" s="23" t="s">
        <v>53</v>
      </c>
      <c r="B10" s="23" t="s">
        <v>54</v>
      </c>
      <c r="C10" s="23" t="s">
        <v>55</v>
      </c>
      <c r="D10" s="28">
        <v>10</v>
      </c>
      <c r="E10" s="29" t="s">
        <v>42</v>
      </c>
      <c r="F10" s="21">
        <f t="shared" si="1"/>
        <v>6.332</v>
      </c>
      <c r="G10" s="27">
        <v>10</v>
      </c>
      <c r="H10" s="28"/>
      <c r="I10" s="23" t="s">
        <v>56</v>
      </c>
      <c r="J10" s="23" t="s">
        <v>57</v>
      </c>
      <c r="K10" s="23" t="s">
        <v>58</v>
      </c>
      <c r="L10" s="38">
        <v>25</v>
      </c>
      <c r="M10" s="34" t="s">
        <v>52</v>
      </c>
      <c r="N10" s="41">
        <f t="shared" si="0"/>
        <v>15.83</v>
      </c>
      <c r="O10" s="35">
        <v>95</v>
      </c>
      <c r="P10" s="43"/>
      <c r="Q10" s="9">
        <f t="shared" si="2"/>
        <v>63.32</v>
      </c>
      <c r="R10" s="9">
        <f t="shared" si="3"/>
        <v>284.94</v>
      </c>
      <c r="S10" s="119"/>
    </row>
    <row r="11" s="4" customFormat="1" ht="17.25" customHeight="1" spans="1:19">
      <c r="A11" s="23" t="s">
        <v>59</v>
      </c>
      <c r="B11" s="30" t="s">
        <v>60</v>
      </c>
      <c r="C11" s="30"/>
      <c r="D11" s="19">
        <v>4</v>
      </c>
      <c r="E11" s="31" t="s">
        <v>61</v>
      </c>
      <c r="F11" s="21">
        <f t="shared" si="1"/>
        <v>2.5328</v>
      </c>
      <c r="G11" s="22">
        <v>2140</v>
      </c>
      <c r="H11" s="28"/>
      <c r="I11" s="23" t="s">
        <v>62</v>
      </c>
      <c r="J11" s="72" t="s">
        <v>63</v>
      </c>
      <c r="K11" s="72"/>
      <c r="L11" s="38">
        <v>22</v>
      </c>
      <c r="M11" s="73" t="s">
        <v>52</v>
      </c>
      <c r="N11" s="41">
        <f t="shared" si="0"/>
        <v>13.9304</v>
      </c>
      <c r="O11" s="74">
        <v>10</v>
      </c>
      <c r="P11" s="43"/>
      <c r="Q11" s="9">
        <f t="shared" si="2"/>
        <v>5420.192</v>
      </c>
      <c r="R11" s="9">
        <f t="shared" si="3"/>
        <v>1503.85</v>
      </c>
      <c r="S11" s="119"/>
    </row>
    <row r="12" s="4" customFormat="1" ht="17.25" customHeight="1" spans="1:19">
      <c r="A12" s="23" t="s">
        <v>64</v>
      </c>
      <c r="B12" s="23" t="s">
        <v>65</v>
      </c>
      <c r="C12" s="23" t="s">
        <v>66</v>
      </c>
      <c r="D12" s="28">
        <v>1.7</v>
      </c>
      <c r="E12" s="29" t="s">
        <v>17</v>
      </c>
      <c r="F12" s="21">
        <f t="shared" si="1"/>
        <v>1.07644</v>
      </c>
      <c r="G12" s="27">
        <v>1330</v>
      </c>
      <c r="H12" s="28"/>
      <c r="I12" s="23" t="s">
        <v>67</v>
      </c>
      <c r="J12" s="72" t="s">
        <v>68</v>
      </c>
      <c r="K12" s="72" t="s">
        <v>69</v>
      </c>
      <c r="L12" s="75">
        <v>15</v>
      </c>
      <c r="M12" s="73" t="s">
        <v>52</v>
      </c>
      <c r="N12" s="41">
        <f t="shared" si="0"/>
        <v>9.498</v>
      </c>
      <c r="O12" s="74">
        <v>60</v>
      </c>
      <c r="P12" s="43"/>
      <c r="Q12" s="9">
        <f t="shared" si="2"/>
        <v>1431.6652</v>
      </c>
      <c r="R12" s="9">
        <f t="shared" si="3"/>
        <v>139.304</v>
      </c>
      <c r="S12" s="119"/>
    </row>
    <row r="13" s="4" customFormat="1" ht="17.25" customHeight="1" spans="1:19">
      <c r="A13" s="23" t="s">
        <v>70</v>
      </c>
      <c r="B13" s="23" t="s">
        <v>71</v>
      </c>
      <c r="C13" s="23"/>
      <c r="D13" s="28">
        <v>5</v>
      </c>
      <c r="E13" s="29" t="s">
        <v>52</v>
      </c>
      <c r="F13" s="21">
        <f t="shared" si="1"/>
        <v>3.166</v>
      </c>
      <c r="G13" s="27">
        <v>130</v>
      </c>
      <c r="H13" s="19"/>
      <c r="I13" s="23" t="s">
        <v>72</v>
      </c>
      <c r="J13" s="72" t="s">
        <v>73</v>
      </c>
      <c r="K13" s="72" t="s">
        <v>74</v>
      </c>
      <c r="L13" s="38">
        <v>46</v>
      </c>
      <c r="M13" s="73" t="s">
        <v>75</v>
      </c>
      <c r="N13" s="41">
        <f t="shared" si="0"/>
        <v>29.1272</v>
      </c>
      <c r="O13" s="32">
        <v>17</v>
      </c>
      <c r="P13" s="43"/>
      <c r="Q13" s="9">
        <f t="shared" si="2"/>
        <v>411.58</v>
      </c>
      <c r="R13" s="9">
        <f t="shared" si="3"/>
        <v>569.88</v>
      </c>
      <c r="S13" s="119"/>
    </row>
    <row r="14" s="4" customFormat="1" ht="17.25" customHeight="1" spans="1:19">
      <c r="A14" s="23" t="s">
        <v>76</v>
      </c>
      <c r="B14" s="23" t="s">
        <v>77</v>
      </c>
      <c r="C14" s="23"/>
      <c r="D14" s="28">
        <v>14</v>
      </c>
      <c r="E14" s="29" t="s">
        <v>17</v>
      </c>
      <c r="F14" s="21">
        <f t="shared" si="1"/>
        <v>8.8648</v>
      </c>
      <c r="G14" s="27">
        <v>51</v>
      </c>
      <c r="H14" s="28"/>
      <c r="I14" s="23" t="s">
        <v>78</v>
      </c>
      <c r="J14" s="72" t="s">
        <v>73</v>
      </c>
      <c r="K14" s="72" t="s">
        <v>79</v>
      </c>
      <c r="L14" s="38">
        <v>46</v>
      </c>
      <c r="M14" s="73" t="s">
        <v>75</v>
      </c>
      <c r="N14" s="41">
        <f t="shared" si="0"/>
        <v>29.1272</v>
      </c>
      <c r="O14" s="74">
        <v>9</v>
      </c>
      <c r="P14" s="43"/>
      <c r="Q14" s="9">
        <f t="shared" si="2"/>
        <v>452.1048</v>
      </c>
      <c r="R14" s="9">
        <f t="shared" si="3"/>
        <v>495.1624</v>
      </c>
      <c r="S14" s="119"/>
    </row>
    <row r="15" s="4" customFormat="1" ht="17.25" customHeight="1" spans="1:19">
      <c r="A15" s="23" t="s">
        <v>80</v>
      </c>
      <c r="B15" s="23" t="s">
        <v>81</v>
      </c>
      <c r="C15" s="23"/>
      <c r="D15" s="28">
        <v>18</v>
      </c>
      <c r="E15" s="29" t="s">
        <v>52</v>
      </c>
      <c r="F15" s="21">
        <f t="shared" si="1"/>
        <v>11.3976</v>
      </c>
      <c r="G15" s="27">
        <v>17</v>
      </c>
      <c r="H15" s="28" t="s">
        <v>49</v>
      </c>
      <c r="I15" s="23" t="s">
        <v>82</v>
      </c>
      <c r="J15" s="72" t="s">
        <v>83</v>
      </c>
      <c r="K15" s="72" t="s">
        <v>84</v>
      </c>
      <c r="L15" s="75">
        <v>8</v>
      </c>
      <c r="M15" s="73" t="s">
        <v>61</v>
      </c>
      <c r="N15" s="41">
        <f t="shared" si="0"/>
        <v>5.0656</v>
      </c>
      <c r="O15" s="74">
        <v>1056</v>
      </c>
      <c r="P15" s="43"/>
      <c r="Q15" s="9">
        <f t="shared" si="2"/>
        <v>193.7592</v>
      </c>
      <c r="R15" s="9">
        <f t="shared" si="3"/>
        <v>262.1448</v>
      </c>
      <c r="S15" s="119"/>
    </row>
    <row r="16" s="4" customFormat="1" ht="17.25" customHeight="1" spans="1:19">
      <c r="A16" s="23" t="s">
        <v>85</v>
      </c>
      <c r="B16" s="23" t="s">
        <v>86</v>
      </c>
      <c r="C16" s="23" t="s">
        <v>87</v>
      </c>
      <c r="D16" s="28">
        <v>140</v>
      </c>
      <c r="E16" s="29" t="s">
        <v>46</v>
      </c>
      <c r="F16" s="21">
        <f t="shared" si="1"/>
        <v>88.648</v>
      </c>
      <c r="G16" s="22">
        <v>2</v>
      </c>
      <c r="H16" s="28"/>
      <c r="I16" s="23" t="s">
        <v>88</v>
      </c>
      <c r="J16" s="72" t="s">
        <v>89</v>
      </c>
      <c r="K16" s="72" t="s">
        <v>90</v>
      </c>
      <c r="L16" s="75">
        <v>8</v>
      </c>
      <c r="M16" s="73" t="s">
        <v>91</v>
      </c>
      <c r="N16" s="41">
        <f t="shared" si="0"/>
        <v>5.0656</v>
      </c>
      <c r="O16" s="74">
        <v>820</v>
      </c>
      <c r="P16" s="43"/>
      <c r="Q16" s="9">
        <f t="shared" si="2"/>
        <v>177.296</v>
      </c>
      <c r="R16" s="9">
        <f t="shared" si="3"/>
        <v>5349.2736</v>
      </c>
      <c r="S16" s="119"/>
    </row>
    <row r="17" s="4" customFormat="1" ht="17.25" customHeight="1" spans="1:19">
      <c r="A17" s="23" t="s">
        <v>92</v>
      </c>
      <c r="B17" s="23" t="s">
        <v>93</v>
      </c>
      <c r="C17" s="23" t="s">
        <v>94</v>
      </c>
      <c r="D17" s="28">
        <v>140</v>
      </c>
      <c r="E17" s="29" t="s">
        <v>46</v>
      </c>
      <c r="F17" s="21">
        <f t="shared" si="1"/>
        <v>88.648</v>
      </c>
      <c r="G17" s="32">
        <v>53</v>
      </c>
      <c r="H17" s="28"/>
      <c r="I17" s="23" t="s">
        <v>95</v>
      </c>
      <c r="J17" s="72" t="s">
        <v>96</v>
      </c>
      <c r="K17" s="72" t="s">
        <v>90</v>
      </c>
      <c r="L17" s="75">
        <v>13.62</v>
      </c>
      <c r="M17" s="73" t="s">
        <v>91</v>
      </c>
      <c r="N17" s="41">
        <f t="shared" si="0"/>
        <v>8.624184</v>
      </c>
      <c r="O17" s="32">
        <v>140</v>
      </c>
      <c r="P17" s="43"/>
      <c r="Q17" s="9">
        <f t="shared" si="2"/>
        <v>4698.344</v>
      </c>
      <c r="R17" s="9">
        <f t="shared" si="3"/>
        <v>4153.792</v>
      </c>
      <c r="S17" s="119"/>
    </row>
    <row r="18" s="4" customFormat="1" ht="17.25" customHeight="1" spans="1:19">
      <c r="A18" s="23" t="s">
        <v>97</v>
      </c>
      <c r="B18" s="23" t="s">
        <v>98</v>
      </c>
      <c r="C18" s="23" t="s">
        <v>99</v>
      </c>
      <c r="D18" s="28">
        <v>18</v>
      </c>
      <c r="E18" s="29" t="s">
        <v>61</v>
      </c>
      <c r="F18" s="21">
        <f t="shared" si="1"/>
        <v>11.3976</v>
      </c>
      <c r="G18" s="22">
        <v>14</v>
      </c>
      <c r="H18" s="28"/>
      <c r="I18" s="76" t="s">
        <v>100</v>
      </c>
      <c r="J18" s="23" t="s">
        <v>101</v>
      </c>
      <c r="K18" s="23" t="s">
        <v>102</v>
      </c>
      <c r="L18" s="77">
        <v>350</v>
      </c>
      <c r="M18" s="34" t="s">
        <v>21</v>
      </c>
      <c r="N18" s="41">
        <f t="shared" si="0"/>
        <v>221.62</v>
      </c>
      <c r="O18" s="32">
        <v>10</v>
      </c>
      <c r="P18" s="43"/>
      <c r="Q18" s="9">
        <f t="shared" si="2"/>
        <v>159.5664</v>
      </c>
      <c r="R18" s="9">
        <f t="shared" si="3"/>
        <v>1207.38576</v>
      </c>
      <c r="S18" s="119"/>
    </row>
    <row r="19" s="4" customFormat="1" ht="17.25" customHeight="1" spans="1:19">
      <c r="A19" s="23" t="s">
        <v>103</v>
      </c>
      <c r="B19" s="23" t="s">
        <v>104</v>
      </c>
      <c r="C19" s="23" t="s">
        <v>105</v>
      </c>
      <c r="D19" s="28">
        <v>110</v>
      </c>
      <c r="E19" s="29" t="s">
        <v>21</v>
      </c>
      <c r="F19" s="21">
        <f t="shared" si="1"/>
        <v>69.652</v>
      </c>
      <c r="G19" s="27">
        <v>26</v>
      </c>
      <c r="H19" s="28"/>
      <c r="I19" s="78" t="s">
        <v>106</v>
      </c>
      <c r="J19" s="72" t="s">
        <v>107</v>
      </c>
      <c r="K19" s="72" t="s">
        <v>108</v>
      </c>
      <c r="L19" s="75">
        <v>19</v>
      </c>
      <c r="M19" s="73" t="s">
        <v>46</v>
      </c>
      <c r="N19" s="41">
        <f t="shared" si="0"/>
        <v>12.0308</v>
      </c>
      <c r="O19" s="74"/>
      <c r="P19" s="43"/>
      <c r="Q19" s="9">
        <f t="shared" si="2"/>
        <v>1810.952</v>
      </c>
      <c r="R19" s="9">
        <f t="shared" si="3"/>
        <v>2216.2</v>
      </c>
      <c r="S19" s="119"/>
    </row>
    <row r="20" s="4" customFormat="1" ht="17.25" customHeight="1" spans="1:19">
      <c r="A20" s="23" t="s">
        <v>109</v>
      </c>
      <c r="B20" s="23" t="s">
        <v>110</v>
      </c>
      <c r="C20" s="23" t="s">
        <v>111</v>
      </c>
      <c r="D20" s="33">
        <v>3</v>
      </c>
      <c r="E20" s="34" t="s">
        <v>75</v>
      </c>
      <c r="F20" s="21">
        <f t="shared" si="1"/>
        <v>1.8996</v>
      </c>
      <c r="G20" s="35">
        <v>20</v>
      </c>
      <c r="H20" s="28"/>
      <c r="I20" s="78" t="s">
        <v>112</v>
      </c>
      <c r="J20" s="72" t="s">
        <v>113</v>
      </c>
      <c r="K20" s="72" t="s">
        <v>114</v>
      </c>
      <c r="L20" s="75">
        <v>12</v>
      </c>
      <c r="M20" s="73" t="s">
        <v>46</v>
      </c>
      <c r="N20" s="41">
        <f t="shared" si="0"/>
        <v>7.5984</v>
      </c>
      <c r="O20" s="74">
        <v>20</v>
      </c>
      <c r="P20" s="43"/>
      <c r="Q20" s="9">
        <f t="shared" si="2"/>
        <v>37.992</v>
      </c>
      <c r="R20" s="9">
        <f t="shared" si="3"/>
        <v>0</v>
      </c>
      <c r="S20" s="119"/>
    </row>
    <row r="21" s="4" customFormat="1" ht="17.25" customHeight="1" spans="1:19">
      <c r="A21" s="36" t="s">
        <v>115</v>
      </c>
      <c r="B21" s="30" t="s">
        <v>116</v>
      </c>
      <c r="C21" s="30" t="s">
        <v>117</v>
      </c>
      <c r="D21" s="19">
        <v>70</v>
      </c>
      <c r="E21" s="31" t="s">
        <v>21</v>
      </c>
      <c r="F21" s="21">
        <f t="shared" si="1"/>
        <v>44.324</v>
      </c>
      <c r="G21" s="22">
        <v>65</v>
      </c>
      <c r="H21" s="28"/>
      <c r="I21" s="78" t="s">
        <v>118</v>
      </c>
      <c r="J21" s="23" t="s">
        <v>119</v>
      </c>
      <c r="K21" s="23" t="s">
        <v>120</v>
      </c>
      <c r="L21" s="28">
        <v>48</v>
      </c>
      <c r="M21" s="29" t="s">
        <v>75</v>
      </c>
      <c r="N21" s="41">
        <f t="shared" si="0"/>
        <v>30.3936</v>
      </c>
      <c r="O21" s="27">
        <v>291</v>
      </c>
      <c r="P21" s="43"/>
      <c r="Q21" s="9">
        <f t="shared" si="2"/>
        <v>2881.06</v>
      </c>
      <c r="R21" s="9">
        <f t="shared" si="3"/>
        <v>151.968</v>
      </c>
      <c r="S21" s="119"/>
    </row>
    <row r="22" s="4" customFormat="1" ht="17.25" customHeight="1" spans="1:19">
      <c r="A22" s="23" t="s">
        <v>121</v>
      </c>
      <c r="B22" s="30" t="s">
        <v>122</v>
      </c>
      <c r="C22" s="30" t="s">
        <v>123</v>
      </c>
      <c r="D22" s="19">
        <v>20</v>
      </c>
      <c r="E22" s="31" t="s">
        <v>124</v>
      </c>
      <c r="F22" s="21">
        <f t="shared" si="1"/>
        <v>12.664</v>
      </c>
      <c r="G22" s="22">
        <v>30</v>
      </c>
      <c r="H22" s="33"/>
      <c r="I22" s="78" t="s">
        <v>125</v>
      </c>
      <c r="J22" s="23" t="s">
        <v>126</v>
      </c>
      <c r="K22" s="23" t="s">
        <v>127</v>
      </c>
      <c r="L22" s="28">
        <v>66</v>
      </c>
      <c r="M22" s="29" t="s">
        <v>21</v>
      </c>
      <c r="N22" s="41">
        <f t="shared" si="0"/>
        <v>41.7912</v>
      </c>
      <c r="O22" s="22">
        <v>400</v>
      </c>
      <c r="P22" s="43"/>
      <c r="Q22" s="9">
        <f t="shared" si="2"/>
        <v>379.92</v>
      </c>
      <c r="R22" s="9">
        <f t="shared" si="3"/>
        <v>8844.5376</v>
      </c>
      <c r="S22" s="119"/>
    </row>
    <row r="23" s="4" customFormat="1" ht="17.25" customHeight="1" spans="1:19">
      <c r="A23" s="36" t="s">
        <v>128</v>
      </c>
      <c r="B23" s="30" t="s">
        <v>129</v>
      </c>
      <c r="C23" s="30" t="s">
        <v>130</v>
      </c>
      <c r="D23" s="19">
        <v>120</v>
      </c>
      <c r="E23" s="31" t="s">
        <v>75</v>
      </c>
      <c r="F23" s="21">
        <f t="shared" si="1"/>
        <v>75.984</v>
      </c>
      <c r="G23" s="32">
        <v>4</v>
      </c>
      <c r="H23" s="19"/>
      <c r="I23" s="78" t="s">
        <v>131</v>
      </c>
      <c r="J23" s="23" t="s">
        <v>132</v>
      </c>
      <c r="K23" s="23" t="s">
        <v>133</v>
      </c>
      <c r="L23" s="28">
        <v>16</v>
      </c>
      <c r="M23" s="29" t="s">
        <v>25</v>
      </c>
      <c r="N23" s="41">
        <f t="shared" si="0"/>
        <v>10.1312</v>
      </c>
      <c r="O23" s="32">
        <v>36</v>
      </c>
      <c r="P23" s="43"/>
      <c r="Q23" s="9">
        <f t="shared" si="2"/>
        <v>303.936</v>
      </c>
      <c r="R23" s="9">
        <f t="shared" si="3"/>
        <v>16716.48</v>
      </c>
      <c r="S23" s="119"/>
    </row>
    <row r="24" s="4" customFormat="1" ht="17.25" customHeight="1" spans="1:19">
      <c r="A24" s="36" t="s">
        <v>134</v>
      </c>
      <c r="B24" s="30" t="s">
        <v>135</v>
      </c>
      <c r="C24" s="30" t="s">
        <v>136</v>
      </c>
      <c r="D24" s="19">
        <v>22</v>
      </c>
      <c r="E24" s="31" t="s">
        <v>21</v>
      </c>
      <c r="F24" s="21">
        <f t="shared" si="1"/>
        <v>13.9304</v>
      </c>
      <c r="G24" s="22">
        <v>70</v>
      </c>
      <c r="H24" s="28"/>
      <c r="I24" s="78" t="s">
        <v>137</v>
      </c>
      <c r="J24" s="72" t="s">
        <v>138</v>
      </c>
      <c r="K24" s="72" t="s">
        <v>139</v>
      </c>
      <c r="L24" s="75">
        <v>10</v>
      </c>
      <c r="M24" s="73" t="s">
        <v>25</v>
      </c>
      <c r="N24" s="41">
        <f t="shared" si="0"/>
        <v>6.332</v>
      </c>
      <c r="O24" s="74">
        <v>53</v>
      </c>
      <c r="P24" s="43"/>
      <c r="Q24" s="9">
        <f t="shared" si="2"/>
        <v>975.128</v>
      </c>
      <c r="R24" s="9">
        <f t="shared" si="3"/>
        <v>364.7232</v>
      </c>
      <c r="S24" s="119"/>
    </row>
    <row r="25" s="4" customFormat="1" ht="17.25" customHeight="1" spans="1:19">
      <c r="A25" s="36" t="s">
        <v>140</v>
      </c>
      <c r="B25" s="30" t="s">
        <v>141</v>
      </c>
      <c r="C25" s="30" t="s">
        <v>142</v>
      </c>
      <c r="D25" s="19">
        <v>58</v>
      </c>
      <c r="E25" s="31" t="s">
        <v>143</v>
      </c>
      <c r="F25" s="21">
        <f t="shared" si="1"/>
        <v>36.7256</v>
      </c>
      <c r="G25" s="22"/>
      <c r="H25" s="37"/>
      <c r="I25" s="78" t="s">
        <v>144</v>
      </c>
      <c r="J25" s="72" t="s">
        <v>145</v>
      </c>
      <c r="K25" s="43" t="s">
        <v>146</v>
      </c>
      <c r="L25" s="75">
        <v>30</v>
      </c>
      <c r="M25" s="43" t="s">
        <v>143</v>
      </c>
      <c r="N25" s="41">
        <f t="shared" si="0"/>
        <v>18.996</v>
      </c>
      <c r="O25" s="32">
        <v>41</v>
      </c>
      <c r="P25" s="43"/>
      <c r="Q25" s="9">
        <f t="shared" si="2"/>
        <v>0</v>
      </c>
      <c r="R25" s="9">
        <f t="shared" si="3"/>
        <v>335.596</v>
      </c>
      <c r="S25" s="119"/>
    </row>
    <row r="26" s="4" customFormat="1" ht="17.25" customHeight="1" spans="1:19">
      <c r="A26" s="36" t="s">
        <v>147</v>
      </c>
      <c r="B26" s="30" t="s">
        <v>148</v>
      </c>
      <c r="C26" s="30" t="s">
        <v>149</v>
      </c>
      <c r="D26" s="38">
        <v>78</v>
      </c>
      <c r="E26" s="31" t="s">
        <v>21</v>
      </c>
      <c r="F26" s="21">
        <f t="shared" si="1"/>
        <v>49.3896</v>
      </c>
      <c r="G26" s="32">
        <v>34</v>
      </c>
      <c r="H26" s="19"/>
      <c r="I26" s="78" t="s">
        <v>150</v>
      </c>
      <c r="J26" s="72" t="s">
        <v>151</v>
      </c>
      <c r="K26" s="43" t="s">
        <v>152</v>
      </c>
      <c r="L26" s="75">
        <v>475.31</v>
      </c>
      <c r="M26" s="43" t="s">
        <v>21</v>
      </c>
      <c r="N26" s="41">
        <f t="shared" si="0"/>
        <v>300.966292</v>
      </c>
      <c r="O26" s="22">
        <v>6</v>
      </c>
      <c r="P26" s="43"/>
      <c r="Q26" s="9">
        <f t="shared" si="2"/>
        <v>1679.2464</v>
      </c>
      <c r="R26" s="9">
        <f t="shared" si="3"/>
        <v>778.836</v>
      </c>
      <c r="S26" s="119"/>
    </row>
    <row r="27" s="4" customFormat="1" ht="17.25" customHeight="1" spans="1:19">
      <c r="A27" s="36" t="s">
        <v>153</v>
      </c>
      <c r="B27" s="30" t="s">
        <v>154</v>
      </c>
      <c r="C27" s="30" t="s">
        <v>155</v>
      </c>
      <c r="D27" s="38">
        <v>125</v>
      </c>
      <c r="E27" s="31" t="s">
        <v>46</v>
      </c>
      <c r="F27" s="21">
        <f t="shared" si="1"/>
        <v>79.15</v>
      </c>
      <c r="G27" s="22">
        <v>28</v>
      </c>
      <c r="H27" s="39"/>
      <c r="I27" s="78" t="s">
        <v>156</v>
      </c>
      <c r="J27" s="79" t="s">
        <v>157</v>
      </c>
      <c r="K27" s="79" t="s">
        <v>158</v>
      </c>
      <c r="L27" s="80">
        <v>467.835</v>
      </c>
      <c r="M27" s="29" t="s">
        <v>21</v>
      </c>
      <c r="N27" s="41">
        <f t="shared" si="0"/>
        <v>296.233122</v>
      </c>
      <c r="O27" s="32">
        <v>10</v>
      </c>
      <c r="P27" s="43"/>
      <c r="Q27" s="9">
        <f t="shared" si="2"/>
        <v>2216.2</v>
      </c>
      <c r="R27" s="9">
        <f t="shared" si="3"/>
        <v>1805.797752</v>
      </c>
      <c r="S27" s="119"/>
    </row>
    <row r="28" s="4" customFormat="1" ht="17.25" customHeight="1" spans="1:19">
      <c r="A28" s="23" t="s">
        <v>159</v>
      </c>
      <c r="B28" s="24" t="s">
        <v>160</v>
      </c>
      <c r="C28" s="24" t="s">
        <v>161</v>
      </c>
      <c r="D28" s="38">
        <v>255</v>
      </c>
      <c r="E28" s="26" t="s">
        <v>21</v>
      </c>
      <c r="F28" s="21">
        <f t="shared" si="1"/>
        <v>161.466</v>
      </c>
      <c r="G28" s="27">
        <v>17</v>
      </c>
      <c r="H28" s="39"/>
      <c r="I28" s="78" t="s">
        <v>162</v>
      </c>
      <c r="J28" s="79" t="s">
        <v>163</v>
      </c>
      <c r="K28" s="79" t="s">
        <v>164</v>
      </c>
      <c r="L28" s="80">
        <v>0.14</v>
      </c>
      <c r="M28" s="29" t="s">
        <v>17</v>
      </c>
      <c r="N28" s="41">
        <f t="shared" si="0"/>
        <v>0.088648</v>
      </c>
      <c r="O28" s="81"/>
      <c r="P28" s="43"/>
      <c r="Q28" s="9">
        <f t="shared" si="2"/>
        <v>2744.922</v>
      </c>
      <c r="R28" s="9">
        <f t="shared" si="3"/>
        <v>2962.33122</v>
      </c>
      <c r="S28" s="119"/>
    </row>
    <row r="29" s="4" customFormat="1" ht="17.25" customHeight="1" spans="1:19">
      <c r="A29" s="36" t="s">
        <v>165</v>
      </c>
      <c r="B29" s="23" t="s">
        <v>166</v>
      </c>
      <c r="C29" s="23" t="s">
        <v>167</v>
      </c>
      <c r="D29" s="38">
        <v>130</v>
      </c>
      <c r="E29" s="29" t="s">
        <v>21</v>
      </c>
      <c r="F29" s="21">
        <f t="shared" si="1"/>
        <v>82.316</v>
      </c>
      <c r="G29" s="27">
        <v>15</v>
      </c>
      <c r="H29" s="39"/>
      <c r="I29" s="78" t="s">
        <v>168</v>
      </c>
      <c r="J29" s="79" t="s">
        <v>169</v>
      </c>
      <c r="K29" s="79" t="s">
        <v>170</v>
      </c>
      <c r="L29" s="80">
        <v>42</v>
      </c>
      <c r="M29" s="43" t="s">
        <v>52</v>
      </c>
      <c r="N29" s="41">
        <f t="shared" si="0"/>
        <v>26.5944</v>
      </c>
      <c r="O29" s="43">
        <v>6</v>
      </c>
      <c r="P29" s="43"/>
      <c r="Q29" s="9">
        <f t="shared" si="2"/>
        <v>1234.74</v>
      </c>
      <c r="R29" s="9">
        <f t="shared" si="3"/>
        <v>0</v>
      </c>
      <c r="S29" s="119"/>
    </row>
    <row r="30" s="4" customFormat="1" ht="17.25" customHeight="1" spans="1:19">
      <c r="A30" s="23" t="s">
        <v>171</v>
      </c>
      <c r="B30" s="24" t="s">
        <v>172</v>
      </c>
      <c r="C30" s="24" t="s">
        <v>173</v>
      </c>
      <c r="D30" s="38">
        <v>160</v>
      </c>
      <c r="E30" s="26" t="s">
        <v>21</v>
      </c>
      <c r="F30" s="21">
        <f t="shared" si="1"/>
        <v>101.312</v>
      </c>
      <c r="G30" s="27">
        <v>28</v>
      </c>
      <c r="H30" s="39"/>
      <c r="I30" s="78" t="s">
        <v>174</v>
      </c>
      <c r="J30" s="79" t="s">
        <v>175</v>
      </c>
      <c r="K30" s="79" t="s">
        <v>176</v>
      </c>
      <c r="L30" s="80">
        <v>0.1</v>
      </c>
      <c r="M30" s="82" t="s">
        <v>17</v>
      </c>
      <c r="N30" s="83"/>
      <c r="O30" s="83"/>
      <c r="P30" s="43"/>
      <c r="Q30" s="9">
        <f t="shared" si="2"/>
        <v>2836.736</v>
      </c>
      <c r="R30" s="9">
        <f t="shared" si="3"/>
        <v>159.5664</v>
      </c>
      <c r="S30" s="119"/>
    </row>
    <row r="31" s="4" customFormat="1" ht="24" customHeight="1" spans="1:19">
      <c r="A31" s="23" t="s">
        <v>177</v>
      </c>
      <c r="B31" s="23" t="s">
        <v>178</v>
      </c>
      <c r="C31" s="23" t="s">
        <v>179</v>
      </c>
      <c r="D31" s="33">
        <v>4</v>
      </c>
      <c r="E31" s="34" t="s">
        <v>75</v>
      </c>
      <c r="F31" s="21">
        <f t="shared" si="1"/>
        <v>2.5328</v>
      </c>
      <c r="G31" s="40"/>
      <c r="H31" s="39"/>
      <c r="I31" s="78" t="s">
        <v>180</v>
      </c>
      <c r="J31" s="79" t="s">
        <v>181</v>
      </c>
      <c r="K31" s="84" t="s">
        <v>182</v>
      </c>
      <c r="L31" s="80">
        <v>0.12</v>
      </c>
      <c r="M31" s="82" t="s">
        <v>17</v>
      </c>
      <c r="N31" s="43"/>
      <c r="O31" s="43"/>
      <c r="P31" s="85"/>
      <c r="Q31" s="9">
        <f t="shared" si="2"/>
        <v>0</v>
      </c>
      <c r="R31" s="9">
        <f t="shared" si="3"/>
        <v>0</v>
      </c>
      <c r="S31" s="119"/>
    </row>
    <row r="32" s="4" customFormat="1" ht="17.25" customHeight="1" spans="1:19">
      <c r="A32" s="23" t="s">
        <v>183</v>
      </c>
      <c r="B32" s="23" t="s">
        <v>184</v>
      </c>
      <c r="C32" s="23" t="s">
        <v>185</v>
      </c>
      <c r="D32" s="38">
        <v>2.4</v>
      </c>
      <c r="E32" s="34" t="s">
        <v>46</v>
      </c>
      <c r="F32" s="41">
        <f t="shared" si="1"/>
        <v>1.51968</v>
      </c>
      <c r="G32" s="35">
        <v>340</v>
      </c>
      <c r="H32" s="42"/>
      <c r="I32" s="78" t="s">
        <v>186</v>
      </c>
      <c r="J32" s="84" t="s">
        <v>187</v>
      </c>
      <c r="K32" s="79" t="s">
        <v>188</v>
      </c>
      <c r="L32" s="80">
        <v>80</v>
      </c>
      <c r="M32" s="82" t="s">
        <v>25</v>
      </c>
      <c r="N32" s="86"/>
      <c r="O32" s="86"/>
      <c r="P32" s="87"/>
      <c r="Q32" s="9"/>
      <c r="R32" s="9"/>
      <c r="S32" s="119"/>
    </row>
    <row r="33" s="4" customFormat="1" ht="17.25" customHeight="1" spans="1:19">
      <c r="A33" s="43"/>
      <c r="B33" s="43"/>
      <c r="C33" s="43"/>
      <c r="D33" s="43"/>
      <c r="E33" s="43"/>
      <c r="F33" s="21"/>
      <c r="G33" s="44"/>
      <c r="H33" s="43"/>
      <c r="I33" s="43"/>
      <c r="J33" s="43"/>
      <c r="K33" s="88" t="s">
        <v>189</v>
      </c>
      <c r="L33" s="89"/>
      <c r="M33" s="89"/>
      <c r="N33" s="89"/>
      <c r="O33" s="89"/>
      <c r="P33" s="90"/>
      <c r="Q33" s="9"/>
      <c r="R33" s="9"/>
      <c r="S33" s="119"/>
    </row>
    <row r="34" ht="22.5" customHeight="1" spans="1:16">
      <c r="A34" s="45" t="s">
        <v>190</v>
      </c>
      <c r="B34" s="46"/>
      <c r="C34" s="46"/>
      <c r="D34" s="46"/>
      <c r="E34" s="46"/>
      <c r="F34" s="46"/>
      <c r="G34" s="46"/>
      <c r="H34" s="46"/>
      <c r="I34" s="46"/>
      <c r="J34" s="91"/>
      <c r="K34" s="92" t="s">
        <v>191</v>
      </c>
      <c r="L34" s="93"/>
      <c r="M34" s="93"/>
      <c r="N34" s="93"/>
      <c r="O34" s="93"/>
      <c r="P34" s="94"/>
    </row>
    <row r="35" ht="15.75" customHeight="1" spans="1:16">
      <c r="A35" s="47"/>
      <c r="B35" s="48"/>
      <c r="C35" s="48"/>
      <c r="D35" s="48"/>
      <c r="E35" s="48"/>
      <c r="F35" s="48"/>
      <c r="G35" s="48"/>
      <c r="H35" s="48"/>
      <c r="I35" s="48"/>
      <c r="J35" s="95"/>
      <c r="K35" s="96" t="s">
        <v>192</v>
      </c>
      <c r="L35" s="97"/>
      <c r="M35" s="97"/>
      <c r="N35" s="97"/>
      <c r="O35" s="97"/>
      <c r="P35" s="98"/>
    </row>
    <row r="36" ht="18" customHeight="1" spans="1:16">
      <c r="A36" s="47"/>
      <c r="B36" s="48"/>
      <c r="C36" s="48"/>
      <c r="D36" s="48"/>
      <c r="E36" s="48"/>
      <c r="F36" s="48"/>
      <c r="G36" s="48"/>
      <c r="H36" s="48"/>
      <c r="I36" s="48"/>
      <c r="J36" s="95"/>
      <c r="K36" s="96" t="s">
        <v>193</v>
      </c>
      <c r="L36" s="97"/>
      <c r="M36" s="97"/>
      <c r="N36" s="97"/>
      <c r="O36" s="97"/>
      <c r="P36" s="98"/>
    </row>
    <row r="37" ht="21.75" customHeight="1" spans="1:16">
      <c r="A37" s="49"/>
      <c r="B37" s="50"/>
      <c r="C37" s="50"/>
      <c r="D37" s="50"/>
      <c r="E37" s="50"/>
      <c r="F37" s="50"/>
      <c r="G37" s="50"/>
      <c r="H37" s="50"/>
      <c r="I37" s="50"/>
      <c r="J37" s="99"/>
      <c r="K37" s="100" t="s">
        <v>194</v>
      </c>
      <c r="L37" s="101"/>
      <c r="M37" s="101"/>
      <c r="N37" s="101"/>
      <c r="O37" s="101"/>
      <c r="P37" s="102"/>
    </row>
    <row r="38" ht="14.25" spans="1:16">
      <c r="A38" s="51" t="s">
        <v>195</v>
      </c>
      <c r="B38" s="52" t="s">
        <v>196</v>
      </c>
      <c r="C38" s="53"/>
      <c r="D38" s="54"/>
      <c r="E38" s="55"/>
      <c r="F38" s="55"/>
      <c r="G38" s="56" t="s">
        <v>197</v>
      </c>
      <c r="H38" s="56"/>
      <c r="I38" s="56"/>
      <c r="J38" s="55"/>
      <c r="K38" s="55"/>
      <c r="L38" s="103"/>
      <c r="M38" s="51" t="s">
        <v>195</v>
      </c>
      <c r="N38" s="104"/>
      <c r="O38" s="104"/>
      <c r="P38" s="105"/>
    </row>
    <row r="39" ht="14.25" spans="1:16">
      <c r="A39" s="57"/>
      <c r="B39" s="58"/>
      <c r="C39" s="59"/>
      <c r="D39" s="60"/>
      <c r="E39" s="61"/>
      <c r="F39" s="61"/>
      <c r="G39" s="62" t="s">
        <v>198</v>
      </c>
      <c r="H39" s="62"/>
      <c r="I39" s="62"/>
      <c r="J39" s="62"/>
      <c r="K39" s="106"/>
      <c r="L39" s="107"/>
      <c r="M39" s="57"/>
      <c r="N39" s="108"/>
      <c r="O39" s="108"/>
      <c r="P39" s="109"/>
    </row>
    <row r="40" ht="14.25" spans="1:16">
      <c r="A40" s="57"/>
      <c r="B40" s="61" t="s">
        <v>199</v>
      </c>
      <c r="C40" s="61"/>
      <c r="D40" s="61"/>
      <c r="E40" s="63"/>
      <c r="F40" s="63" t="s">
        <v>200</v>
      </c>
      <c r="G40" s="63"/>
      <c r="H40" s="63"/>
      <c r="I40" s="63"/>
      <c r="J40" s="110"/>
      <c r="K40" s="60"/>
      <c r="L40" s="60"/>
      <c r="M40" s="57"/>
      <c r="N40" s="108"/>
      <c r="O40" s="108"/>
      <c r="P40" s="109"/>
    </row>
    <row r="41" ht="14.25" spans="1:16">
      <c r="A41" s="57"/>
      <c r="B41" s="61"/>
      <c r="C41" s="61"/>
      <c r="D41" s="61"/>
      <c r="E41" s="63"/>
      <c r="F41" s="63"/>
      <c r="G41" s="63"/>
      <c r="H41" s="63"/>
      <c r="I41" s="63"/>
      <c r="J41" s="110"/>
      <c r="K41" s="111" t="s">
        <v>201</v>
      </c>
      <c r="L41" s="111"/>
      <c r="M41" s="57"/>
      <c r="N41" s="108"/>
      <c r="O41" s="108"/>
      <c r="P41" s="109"/>
    </row>
    <row r="42" ht="23.1" customHeight="1" spans="1:16">
      <c r="A42" s="57"/>
      <c r="B42" s="61"/>
      <c r="C42" s="61"/>
      <c r="D42" s="64"/>
      <c r="E42" s="63"/>
      <c r="F42" s="63"/>
      <c r="G42" s="63"/>
      <c r="H42" s="63"/>
      <c r="I42" s="63"/>
      <c r="J42" s="110"/>
      <c r="K42" s="112" t="s">
        <v>202</v>
      </c>
      <c r="L42" s="111"/>
      <c r="M42" s="57"/>
      <c r="N42" s="108"/>
      <c r="O42" s="108"/>
      <c r="P42" s="109"/>
    </row>
    <row r="43" ht="21" customHeight="1" spans="1:16">
      <c r="A43" s="65"/>
      <c r="B43" s="66" t="s">
        <v>203</v>
      </c>
      <c r="C43" s="66"/>
      <c r="D43" s="67"/>
      <c r="E43" s="68"/>
      <c r="F43" s="68" t="s">
        <v>204</v>
      </c>
      <c r="G43" s="68"/>
      <c r="H43" s="68"/>
      <c r="I43" s="68"/>
      <c r="J43" s="113"/>
      <c r="K43" s="114" t="s">
        <v>205</v>
      </c>
      <c r="L43" s="112"/>
      <c r="M43" s="65"/>
      <c r="N43" s="115"/>
      <c r="O43" s="115"/>
      <c r="P43" s="116"/>
    </row>
  </sheetData>
  <sheetProtection password="CC3D" sheet="1" selectLockedCells="1" formatCells="0" formatColumns="0" formatRows="0" objects="1"/>
  <mergeCells count="11">
    <mergeCell ref="A1:P1"/>
    <mergeCell ref="K33:P33"/>
    <mergeCell ref="K34:P34"/>
    <mergeCell ref="K35:P35"/>
    <mergeCell ref="K36:P36"/>
    <mergeCell ref="K37:P37"/>
    <mergeCell ref="G38:J38"/>
    <mergeCell ref="G39:J39"/>
    <mergeCell ref="A38:A43"/>
    <mergeCell ref="A34:J37"/>
    <mergeCell ref="M38:P43"/>
  </mergeCells>
  <printOptions horizontalCentered="1"/>
  <pageMargins left="0.31496062992126" right="0.31496062992126" top="0.156944444444444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12.易耗品2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2020-12-03T01:33:00Z</dcterms:created>
  <cp:lastPrinted>2021-12-16T00:28:00Z</cp:lastPrinted>
  <dcterms:modified xsi:type="dcterms:W3CDTF">2024-06-03T01:36:43Z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A889C9FDBB574CB8B36A55D6A4620A88</vt:lpwstr>
  </property>
</Properties>
</file>